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50" windowWidth="24030" windowHeight="11805" tabRatio="899"/>
  </bookViews>
  <sheets>
    <sheet name="Tableau 1 et 2 et 5" sheetId="6" r:id="rId1"/>
    <sheet name="Carte 1" sheetId="22" r:id="rId2"/>
    <sheet name="Tableau 3" sheetId="9" r:id="rId3"/>
    <sheet name="Carte 2 et 3" sheetId="12" r:id="rId4"/>
    <sheet name="Tableau 4" sheetId="11" r:id="rId5"/>
    <sheet name="Tableau 6" sheetId="7" r:id="rId6"/>
    <sheet name="Tableau 7" sheetId="13" r:id="rId7"/>
    <sheet name="Tableau 8 et 9" sheetId="14" r:id="rId8"/>
    <sheet name="Tableau 10" sheetId="15" r:id="rId9"/>
    <sheet name="Tableau 11" sheetId="21" r:id="rId10"/>
    <sheet name="Tableau 12" sheetId="23" r:id="rId11"/>
    <sheet name="Graphique 01" sheetId="16" r:id="rId12"/>
    <sheet name="Graphique 2" sheetId="18" r:id="rId13"/>
    <sheet name="Graphique 3" sheetId="17" r:id="rId14"/>
    <sheet name="Graphique 4" sheetId="19" r:id="rId15"/>
  </sheets>
  <calcPr calcId="145621"/>
</workbook>
</file>

<file path=xl/calcChain.xml><?xml version="1.0" encoding="utf-8"?>
<calcChain xmlns="http://schemas.openxmlformats.org/spreadsheetml/2006/main">
  <c r="G49" i="21" l="1"/>
  <c r="I18" i="6" l="1"/>
  <c r="I20" i="6"/>
  <c r="M18" i="9" l="1"/>
  <c r="K18" i="9"/>
  <c r="I18" i="9"/>
  <c r="G18" i="9"/>
  <c r="E18" i="9"/>
  <c r="C18" i="9"/>
  <c r="I8" i="6" l="1"/>
  <c r="I9" i="6"/>
  <c r="I10" i="6"/>
  <c r="I11" i="6"/>
  <c r="I12" i="6"/>
  <c r="I13" i="6"/>
  <c r="I14" i="6"/>
  <c r="I15" i="6"/>
  <c r="I16" i="6"/>
  <c r="I7" i="6"/>
  <c r="G14" i="7" l="1"/>
  <c r="G7" i="7"/>
  <c r="G12" i="7"/>
  <c r="G11" i="7"/>
  <c r="G10" i="7"/>
  <c r="G9" i="7"/>
  <c r="G8" i="7"/>
</calcChain>
</file>

<file path=xl/sharedStrings.xml><?xml version="1.0" encoding="utf-8"?>
<sst xmlns="http://schemas.openxmlformats.org/spreadsheetml/2006/main" count="530" uniqueCount="222">
  <si>
    <t>Ardennes</t>
  </si>
  <si>
    <t>Aube</t>
  </si>
  <si>
    <t>Marne</t>
  </si>
  <si>
    <t>Haute-Marne</t>
  </si>
  <si>
    <t>Meurthe-et-Moselle</t>
  </si>
  <si>
    <t>Meuse</t>
  </si>
  <si>
    <t>Moselle</t>
  </si>
  <si>
    <t>Bas-Rhin</t>
  </si>
  <si>
    <t>Haut-Rhin</t>
  </si>
  <si>
    <t>Vosges</t>
  </si>
  <si>
    <t>France</t>
  </si>
  <si>
    <t>Régime général</t>
  </si>
  <si>
    <t>Régime agricole</t>
  </si>
  <si>
    <t>Ensemble</t>
  </si>
  <si>
    <t>évolution
2016-2017
(en %)</t>
  </si>
  <si>
    <t>Source : Urssaf et MSA</t>
  </si>
  <si>
    <t>volume</t>
  </si>
  <si>
    <t>Industrie</t>
  </si>
  <si>
    <t>Construction</t>
  </si>
  <si>
    <t>Commerce</t>
  </si>
  <si>
    <t>Activités diverses</t>
  </si>
  <si>
    <t>Coopératives agricoles</t>
  </si>
  <si>
    <t>Culture et élevage</t>
  </si>
  <si>
    <t>Entreprises de travaux agricoles</t>
  </si>
  <si>
    <t>Travaux forestiers</t>
  </si>
  <si>
    <t>Ensemble - Régime agricole</t>
  </si>
  <si>
    <t>Organismes prof. agricoles</t>
  </si>
  <si>
    <t>Autres activités</t>
  </si>
  <si>
    <t>part
(en %)</t>
  </si>
  <si>
    <t>Grand Est</t>
  </si>
  <si>
    <t>ns</t>
  </si>
  <si>
    <t>Intérim</t>
  </si>
  <si>
    <t>Hébergement et restauration</t>
  </si>
  <si>
    <t>Activités financières et d'assurance</t>
  </si>
  <si>
    <t>Activités immobilières</t>
  </si>
  <si>
    <t>Activités de services administratifs et de soutien</t>
  </si>
  <si>
    <t>Administration publique</t>
  </si>
  <si>
    <t>Enseignement</t>
  </si>
  <si>
    <t>Arts, spectacles et activités récréatives</t>
  </si>
  <si>
    <t>évol. sur un an (en %)</t>
  </si>
  <si>
    <t>Source : Urssaf</t>
  </si>
  <si>
    <t>Source : Urssaf                    ns : non significatif</t>
  </si>
  <si>
    <t>Dont CDD sup. 1 mois</t>
  </si>
  <si>
    <t>Intentions d'embauches sup. 1 mois</t>
  </si>
  <si>
    <t>CDD inf. 1 mois</t>
  </si>
  <si>
    <t>Ensemble
(hors intérim)</t>
  </si>
  <si>
    <t>CDI</t>
  </si>
  <si>
    <t>CDD</t>
  </si>
  <si>
    <t>Source : MSA</t>
  </si>
  <si>
    <t>code ZE</t>
  </si>
  <si>
    <t>Libellé ZE</t>
  </si>
  <si>
    <t>Charleville-Mézières</t>
  </si>
  <si>
    <t>Troyes</t>
  </si>
  <si>
    <t>Châlons-en-champagne</t>
  </si>
  <si>
    <t>Épernay</t>
  </si>
  <si>
    <t>Reims</t>
  </si>
  <si>
    <t>Chaumont - Langres</t>
  </si>
  <si>
    <t>Vitry-le-François - Saint-Dizier</t>
  </si>
  <si>
    <t>Longwy</t>
  </si>
  <si>
    <t>Lunéville</t>
  </si>
  <si>
    <t>Nancy</t>
  </si>
  <si>
    <t>Bar-le-Duc</t>
  </si>
  <si>
    <t>Commercy</t>
  </si>
  <si>
    <t>Verdun</t>
  </si>
  <si>
    <t>Metz</t>
  </si>
  <si>
    <t>Forbach</t>
  </si>
  <si>
    <t>Sarrebourg</t>
  </si>
  <si>
    <t>Sarreguemines</t>
  </si>
  <si>
    <t>Thionville</t>
  </si>
  <si>
    <t>Épinal</t>
  </si>
  <si>
    <t>Remiremont</t>
  </si>
  <si>
    <t>Saint-Dié-des-Vosges</t>
  </si>
  <si>
    <t>Neufchâteau</t>
  </si>
  <si>
    <t>Haguenau</t>
  </si>
  <si>
    <t>Molsheim - Obernai</t>
  </si>
  <si>
    <t>Saverne</t>
  </si>
  <si>
    <t>Strasbourg</t>
  </si>
  <si>
    <t>Sélestat</t>
  </si>
  <si>
    <t>Wissembourg</t>
  </si>
  <si>
    <t>Colmar</t>
  </si>
  <si>
    <t>Mulhouse</t>
  </si>
  <si>
    <t>Saint-Louis</t>
  </si>
  <si>
    <t>contrats conclus</t>
  </si>
  <si>
    <t>EETP</t>
  </si>
  <si>
    <t>Agriculture</t>
  </si>
  <si>
    <t>Source : Pôle emploi - DARES - exploitation direccte - Sese Grand Est</t>
  </si>
  <si>
    <t>EETP intérim 2017</t>
  </si>
  <si>
    <t>Services marchands hors intérim</t>
  </si>
  <si>
    <t>Rappel poids 2016 (en %)</t>
  </si>
  <si>
    <t>Structure par âge</t>
  </si>
  <si>
    <t>moins de 25 ans</t>
  </si>
  <si>
    <t>de 25 à 49 ans</t>
  </si>
  <si>
    <t>50 ans et plus</t>
  </si>
  <si>
    <t>Graphique 03 : Part des embauches de femmes en 2017 du régime général</t>
  </si>
  <si>
    <t>hors intérim</t>
  </si>
  <si>
    <t>intérim</t>
  </si>
  <si>
    <t>Part de femmes
dans les embauches</t>
  </si>
  <si>
    <t>Part des femmes dans les embauches</t>
  </si>
  <si>
    <t>Dont CDI</t>
  </si>
  <si>
    <t>évolution 2016-2017 (en %)</t>
  </si>
  <si>
    <t>Part   (en %)</t>
  </si>
  <si>
    <t>Secteur d'activité</t>
  </si>
  <si>
    <t>code</t>
  </si>
  <si>
    <t>secteur d'activité</t>
  </si>
  <si>
    <t>intitulé</t>
  </si>
  <si>
    <t>AZ</t>
  </si>
  <si>
    <t>ENSEMBLE</t>
  </si>
  <si>
    <t>AGRICULTURE</t>
  </si>
  <si>
    <t>INDUSTRIE</t>
  </si>
  <si>
    <t>Cokéfaction et raffinage</t>
  </si>
  <si>
    <t>Industrie chimique</t>
  </si>
  <si>
    <t>Industrie pharmaceutique</t>
  </si>
  <si>
    <t>Fabrication de produits informatiques, électroniques et optiques</t>
  </si>
  <si>
    <t>Fabrication d'équipements électriques</t>
  </si>
  <si>
    <t>Fabrication de machines et équipements n.c.a.</t>
  </si>
  <si>
    <t>Fabrication de matériels de transport</t>
  </si>
  <si>
    <t>CONSTRUCTION</t>
  </si>
  <si>
    <t>COMMERCE</t>
  </si>
  <si>
    <t>Commerce et réparation d'automobiles et de motocycles</t>
  </si>
  <si>
    <t>SERVICE</t>
  </si>
  <si>
    <t>Édition, audiovisuel et diffusion</t>
  </si>
  <si>
    <t>Télécommunications</t>
  </si>
  <si>
    <t>Activités informatiques et services d'information</t>
  </si>
  <si>
    <t>Recherche-développement scientifique</t>
  </si>
  <si>
    <t>Autres activités spécialisées, scientifiques et techniques</t>
  </si>
  <si>
    <t>Activités pour la santé humaine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</si>
  <si>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</si>
  <si>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</si>
  <si>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</si>
  <si>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</si>
  <si>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</si>
  <si>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</si>
  <si>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</si>
  <si>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</si>
  <si>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</si>
  <si>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</si>
  <si>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</si>
  <si>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</si>
  <si>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</si>
  <si>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</si>
  <si>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DZ</t>
  </si>
  <si>
    <t>EZ</t>
  </si>
  <si>
    <t>FZ</t>
  </si>
  <si>
    <t>GZ1</t>
  </si>
  <si>
    <t>GZ2</t>
  </si>
  <si>
    <t>GZ3</t>
  </si>
  <si>
    <t>HZ</t>
  </si>
  <si>
    <t>IZ</t>
  </si>
  <si>
    <t>JA</t>
  </si>
  <si>
    <t>JB</t>
  </si>
  <si>
    <t>JC</t>
  </si>
  <si>
    <t>KZ</t>
  </si>
  <si>
    <t>LZ</t>
  </si>
  <si>
    <t>MA</t>
  </si>
  <si>
    <t>MB</t>
  </si>
  <si>
    <t>MC</t>
  </si>
  <si>
    <t>NZ</t>
  </si>
  <si>
    <t>OZ</t>
  </si>
  <si>
    <t>PZ</t>
  </si>
  <si>
    <t>QA</t>
  </si>
  <si>
    <t>QB</t>
  </si>
  <si>
    <t>RZ</t>
  </si>
  <si>
    <t>STU</t>
  </si>
  <si>
    <t xml:space="preserve">Industries extractives </t>
  </si>
  <si>
    <t>Fabric. textiles, industries habillement, cuir et chaussure</t>
  </si>
  <si>
    <t>Fabric. denrées alimentaires, boissons et prdts à base de tabac</t>
  </si>
  <si>
    <t xml:space="preserve">Travail du bois, industries du papier et imprimerie </t>
  </si>
  <si>
    <t>Fab. prdts en caoutc. &amp; plastiq. &amp; aut. prdts minéraux non métal.</t>
  </si>
  <si>
    <t>Métallurgie &amp; fab. de prdts métalliques sauf machines &amp; équipmnts</t>
  </si>
  <si>
    <t>Autres ind. manuf. ; répar. &amp; install. de machines et d'équipmnts</t>
  </si>
  <si>
    <t>Prod. &amp; distribution électricité, gaz, vapeur &amp; air conditionné</t>
  </si>
  <si>
    <t>Prod. &amp; distrib. eau assainisst, gestion déchets &amp; dépollution</t>
  </si>
  <si>
    <t>Commerce de gros, à l’exception des automobiles et des motocycles</t>
  </si>
  <si>
    <t>Comm. détail, sf automobiles et motocycles</t>
  </si>
  <si>
    <t xml:space="preserve">Transports et entreposage </t>
  </si>
  <si>
    <t>Act. juri., compta., de gest., archi., ingé., ctrle &amp; anal. tech.</t>
  </si>
  <si>
    <t>Hébergement médico-social &amp; social et action sociale sans hébgmnt</t>
  </si>
  <si>
    <t>Autres activités de services (y c. part. empl. et act. extra-terr.)</t>
  </si>
  <si>
    <t>évolution
2017-2018
(en %)</t>
  </si>
  <si>
    <t>Graphique 02 : Les déclarations préalables à l'embauche en 2018 du régime agricole</t>
  </si>
  <si>
    <t>Graphique 04 : Part des embauches de femmes en 2018 du régime agricole</t>
  </si>
  <si>
    <t>Graphique 01 : Les déclarations préalables à l'embauche en 2018 du régime général</t>
  </si>
  <si>
    <t>Emplois en moyenne annuelle sur 2017 (hors intérim)</t>
  </si>
  <si>
    <t xml:space="preserve">      dont commerce</t>
  </si>
  <si>
    <t>Poids de l'intérim 2018 (en %)</t>
  </si>
  <si>
    <t>Rappel poids 2017 (en %)</t>
  </si>
  <si>
    <t>Tableau 6 : Les déclarations préalables à l'embauche en 201 et 2018 par secteur d'activité - Régime agricole</t>
  </si>
  <si>
    <t>Carte 1 : Les déclarations préalables à l'embauche par département en 2018</t>
  </si>
  <si>
    <t>Tableau 4 : Les déclarations préalables à l'embauche en 2018 par département et type de contrat - Régime général</t>
  </si>
  <si>
    <t>Carte 2 et 3 : Les déclarations préalables à l'embauche en 2018 par zone d'emploi</t>
  </si>
  <si>
    <t>Tableau 1 : Les déclarations préalables à l'embauche en 2018</t>
  </si>
  <si>
    <t>Tableau 2 : Les déclarations préalables à l'embauche en 2018 - Régime général</t>
  </si>
  <si>
    <t>Tableau 3 : Les déclarations préalables à l'embauche en 2018 - Régime agricole</t>
  </si>
  <si>
    <t>Contrats conclus</t>
  </si>
  <si>
    <t>évol.
annuel (en %)</t>
  </si>
  <si>
    <r>
      <t xml:space="preserve">Service </t>
    </r>
    <r>
      <rPr>
        <i/>
        <sz val="11"/>
        <color theme="1"/>
        <rFont val="Calibri"/>
        <family val="2"/>
        <scheme val="minor"/>
      </rPr>
      <t>(hors commerce)</t>
    </r>
  </si>
  <si>
    <t>Source : DARES - exploitation Direccte - Sese Grand Est, données brutes établies au lieu de l'établissement utilisateur</t>
  </si>
  <si>
    <t>Source : DARES - exploitation Direccte - Sese Grand Est, données brutes établies au lieu de l'établissement utilisateur (moyenne des mois de l'année considéré)</t>
  </si>
  <si>
    <t>Tableau 8 : Évolution de l'intérim en nombre de contrats conclus et en EETP depuis 2014</t>
  </si>
  <si>
    <t>Tableau 9 : Évolution de l'intérim en EETP depuis 2014</t>
  </si>
  <si>
    <t>SERVICE (hors commerce)</t>
  </si>
  <si>
    <t>Tableau 10 : Poids de l'intérim (EETP) dans l'emploi salarié en 2018</t>
  </si>
  <si>
    <t>Tableau 12 : L'intérim en EETP (emplois équivalent temps plein) de 2013 à 2018 par secteur et département</t>
  </si>
  <si>
    <t>Emplois en équivalent temps plein</t>
  </si>
  <si>
    <t>Volume total</t>
  </si>
  <si>
    <t>évolution 2017-2018 (en %)</t>
  </si>
  <si>
    <t>Volume mensuel moyen</t>
  </si>
  <si>
    <t>Tableau 11 : L'intérim en nombre de contrats conclus et EETP (emplois équivalent temps plein) en 2018</t>
  </si>
  <si>
    <t>Tableau 3 : Les déclarations préalables à l'embauche en 2018 par département et secteur d'activité - Régime général</t>
  </si>
  <si>
    <t>évolution 2015-2016 (en %)</t>
  </si>
  <si>
    <t>évolution 2014-2015 (en %)</t>
  </si>
  <si>
    <t>évolution 2013-2014 (en %)</t>
  </si>
  <si>
    <t>évolution 2012-2013 (en %)</t>
  </si>
  <si>
    <t>Effectifs intérim 2013</t>
  </si>
  <si>
    <t>Effectifs intérim 2014</t>
  </si>
  <si>
    <t>Effectifs intérim 2015</t>
  </si>
  <si>
    <t>Effectifs intérim 2016</t>
  </si>
  <si>
    <t>Effectifs intérim 2017</t>
  </si>
  <si>
    <t>Effectifs intérim 2018</t>
  </si>
  <si>
    <t>Département</t>
  </si>
  <si>
    <t>Services (hors intérim)
(hors intérim)</t>
  </si>
  <si>
    <t>Tableau 7 : Les déclarations préalables à l'embauche en 2018 par département et type de contrat - Régime agricole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</si>
</sst>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164" formatCode="_-* #,##0.0\ _€_-;\-* #,##0.0\ _€_-;_-* &quot;-&quot;\ _€_-;_-@_-"/>
    <numFmt numFmtId="165" formatCode="_-* #,##0.0\ _€_-;\-* #,##0.0\ _€_-;_-* &quot;-&quot;?\ _€_-;_-@_-"/>
    <numFmt numFmtId="166" formatCode="0.0"/>
    <numFmt numFmtId="167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auto="1"/>
      </right>
      <top/>
      <bottom style="double">
        <color auto="1"/>
      </bottom>
      <diagonal/>
    </border>
    <border>
      <left style="thin">
        <color theme="0"/>
      </left>
      <right style="thin">
        <color auto="1"/>
      </right>
      <top/>
      <bottom/>
      <diagonal/>
    </border>
    <border>
      <left/>
      <right style="thin">
        <color theme="0"/>
      </right>
      <top/>
      <bottom style="double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double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double">
        <color auto="1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auto="1"/>
      </bottom>
      <diagonal/>
    </border>
    <border>
      <left style="thin">
        <color theme="0"/>
      </left>
      <right/>
      <top style="thin">
        <color indexed="64"/>
      </top>
      <bottom style="double">
        <color auto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theme="0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4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</cellStyleXfs>
  <cellXfs count="249">
    <xf numFmtId="0" fontId="0" fillId="0" borderId="0" xfId="0"/>
    <xf numFmtId="0" fontId="0" fillId="0" borderId="0" xfId="0" applyBorder="1"/>
    <xf numFmtId="0" fontId="0" fillId="0" borderId="6" xfId="0" applyBorder="1"/>
    <xf numFmtId="41" fontId="0" fillId="0" borderId="0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0" fontId="1" fillId="3" borderId="8" xfId="0" applyFont="1" applyFill="1" applyBorder="1"/>
    <xf numFmtId="41" fontId="1" fillId="3" borderId="8" xfId="0" applyNumberFormat="1" applyFont="1" applyFill="1" applyBorder="1" applyAlignment="1">
      <alignment horizontal="right" vertical="center"/>
    </xf>
    <xf numFmtId="0" fontId="1" fillId="2" borderId="6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 vertical="center"/>
    </xf>
    <xf numFmtId="41" fontId="0" fillId="0" borderId="6" xfId="0" applyNumberFormat="1" applyFill="1" applyBorder="1" applyAlignment="1">
      <alignment horizontal="right" vertical="center"/>
    </xf>
    <xf numFmtId="0" fontId="0" fillId="0" borderId="12" xfId="0" applyBorder="1"/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165" fontId="0" fillId="0" borderId="12" xfId="0" applyNumberFormat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41" fontId="0" fillId="4" borderId="6" xfId="0" applyNumberFormat="1" applyFill="1" applyBorder="1" applyAlignment="1">
      <alignment horizontal="right" vertical="center"/>
    </xf>
    <xf numFmtId="165" fontId="0" fillId="4" borderId="12" xfId="0" applyNumberFormat="1" applyFill="1" applyBorder="1" applyAlignment="1">
      <alignment horizontal="center"/>
    </xf>
    <xf numFmtId="0" fontId="0" fillId="4" borderId="6" xfId="0" applyFill="1" applyBorder="1"/>
    <xf numFmtId="41" fontId="0" fillId="4" borderId="0" xfId="0" applyNumberForma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5" fontId="0" fillId="4" borderId="16" xfId="0" applyNumberFormat="1" applyFill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1" fillId="3" borderId="14" xfId="0" applyNumberFormat="1" applyFont="1" applyFill="1" applyBorder="1" applyAlignment="1">
      <alignment horizontal="center"/>
    </xf>
    <xf numFmtId="165" fontId="0" fillId="4" borderId="16" xfId="0" applyNumberFormat="1" applyFill="1" applyBorder="1" applyAlignment="1">
      <alignment horizontal="right"/>
    </xf>
    <xf numFmtId="165" fontId="0" fillId="4" borderId="16" xfId="0" applyNumberFormat="1" applyFill="1" applyBorder="1"/>
    <xf numFmtId="165" fontId="0" fillId="0" borderId="16" xfId="0" applyNumberFormat="1" applyBorder="1"/>
    <xf numFmtId="165" fontId="1" fillId="3" borderId="14" xfId="0" applyNumberFormat="1" applyFont="1" applyFill="1" applyBorder="1"/>
    <xf numFmtId="0" fontId="0" fillId="5" borderId="0" xfId="0" applyFill="1"/>
    <xf numFmtId="0" fontId="4" fillId="5" borderId="0" xfId="0" applyFont="1" applyFill="1"/>
    <xf numFmtId="0" fontId="3" fillId="5" borderId="0" xfId="0" applyFont="1" applyFill="1"/>
    <xf numFmtId="0" fontId="1" fillId="2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5" borderId="6" xfId="0" applyFill="1" applyBorder="1"/>
    <xf numFmtId="165" fontId="0" fillId="5" borderId="16" xfId="0" applyNumberFormat="1" applyFill="1" applyBorder="1" applyAlignment="1">
      <alignment horizontal="center"/>
    </xf>
    <xf numFmtId="0" fontId="0" fillId="5" borderId="7" xfId="0" applyFill="1" applyBorder="1"/>
    <xf numFmtId="0" fontId="0" fillId="5" borderId="12" xfId="0" applyFill="1" applyBorder="1"/>
    <xf numFmtId="0" fontId="0" fillId="4" borderId="12" xfId="0" applyFill="1" applyBorder="1"/>
    <xf numFmtId="41" fontId="1" fillId="4" borderId="6" xfId="0" applyNumberFormat="1" applyFont="1" applyFill="1" applyBorder="1" applyAlignment="1">
      <alignment horizontal="right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3" xfId="0" applyFont="1" applyFill="1" applyBorder="1"/>
    <xf numFmtId="41" fontId="0" fillId="6" borderId="6" xfId="0" applyNumberFormat="1" applyFill="1" applyBorder="1" applyAlignment="1">
      <alignment horizontal="right" vertical="center"/>
    </xf>
    <xf numFmtId="165" fontId="0" fillId="6" borderId="16" xfId="0" applyNumberFormat="1" applyFill="1" applyBorder="1" applyAlignment="1">
      <alignment horizontal="center"/>
    </xf>
    <xf numFmtId="0" fontId="1" fillId="3" borderId="13" xfId="0" applyFont="1" applyFill="1" applyBorder="1" applyAlignment="1">
      <alignment vertical="center"/>
    </xf>
    <xf numFmtId="165" fontId="1" fillId="3" borderId="13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0" fillId="4" borderId="0" xfId="0" applyFill="1" applyBorder="1"/>
    <xf numFmtId="0" fontId="1" fillId="3" borderId="9" xfId="0" applyFont="1" applyFill="1" applyBorder="1"/>
    <xf numFmtId="0" fontId="0" fillId="4" borderId="6" xfId="0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18" xfId="0" applyBorder="1"/>
    <xf numFmtId="41" fontId="0" fillId="4" borderId="18" xfId="0" applyNumberFormat="1" applyFill="1" applyBorder="1" applyAlignment="1">
      <alignment horizontal="right" vertical="center"/>
    </xf>
    <xf numFmtId="0" fontId="1" fillId="2" borderId="21" xfId="0" applyFont="1" applyFill="1" applyBorder="1" applyAlignment="1">
      <alignment horizontal="center" vertical="center"/>
    </xf>
    <xf numFmtId="0" fontId="0" fillId="0" borderId="20" xfId="0" applyBorder="1"/>
    <xf numFmtId="41" fontId="0" fillId="4" borderId="20" xfId="0" applyNumberFormat="1" applyFill="1" applyBorder="1" applyAlignment="1">
      <alignment horizontal="right" vertical="center"/>
    </xf>
    <xf numFmtId="165" fontId="1" fillId="3" borderId="22" xfId="0" applyNumberFormat="1" applyFont="1" applyFill="1" applyBorder="1" applyAlignment="1">
      <alignment horizontal="right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41" fontId="0" fillId="5" borderId="9" xfId="0" applyNumberFormat="1" applyFill="1" applyBorder="1" applyAlignment="1">
      <alignment horizontal="right" vertical="center"/>
    </xf>
    <xf numFmtId="0" fontId="0" fillId="5" borderId="8" xfId="0" applyFill="1" applyBorder="1" applyAlignment="1">
      <alignment vertical="center"/>
    </xf>
    <xf numFmtId="41" fontId="0" fillId="5" borderId="27" xfId="0" applyNumberFormat="1" applyFill="1" applyBorder="1" applyAlignment="1">
      <alignment horizontal="right" vertical="center"/>
    </xf>
    <xf numFmtId="0" fontId="1" fillId="2" borderId="24" xfId="0" applyFont="1" applyFill="1" applyBorder="1"/>
    <xf numFmtId="0" fontId="0" fillId="4" borderId="6" xfId="0" applyFill="1" applyBorder="1" applyAlignment="1">
      <alignment vertical="center"/>
    </xf>
    <xf numFmtId="41" fontId="0" fillId="5" borderId="8" xfId="0" applyNumberFormat="1" applyFill="1" applyBorder="1" applyAlignment="1">
      <alignment horizontal="right" vertical="center"/>
    </xf>
    <xf numFmtId="165" fontId="0" fillId="4" borderId="20" xfId="0" applyNumberFormat="1" applyFill="1" applyBorder="1" applyAlignment="1">
      <alignment horizontal="right" vertical="center"/>
    </xf>
    <xf numFmtId="165" fontId="0" fillId="4" borderId="16" xfId="0" applyNumberFormat="1" applyFill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0" fontId="1" fillId="2" borderId="19" xfId="0" applyFont="1" applyFill="1" applyBorder="1" applyAlignment="1">
      <alignment horizontal="center" vertical="center" wrapText="1"/>
    </xf>
    <xf numFmtId="165" fontId="0" fillId="4" borderId="18" xfId="0" applyNumberFormat="1" applyFill="1" applyBorder="1" applyAlignment="1">
      <alignment horizontal="right" vertical="center"/>
    </xf>
    <xf numFmtId="165" fontId="0" fillId="0" borderId="18" xfId="0" applyNumberFormat="1" applyBorder="1" applyAlignment="1">
      <alignment horizontal="right" vertical="center"/>
    </xf>
    <xf numFmtId="164" fontId="0" fillId="4" borderId="18" xfId="0" applyNumberFormat="1" applyFill="1" applyBorder="1" applyAlignment="1">
      <alignment horizontal="right" vertical="center"/>
    </xf>
    <xf numFmtId="166" fontId="0" fillId="0" borderId="0" xfId="0" applyNumberFormat="1"/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/>
    <xf numFmtId="41" fontId="0" fillId="4" borderId="28" xfId="0" applyNumberFormat="1" applyFill="1" applyBorder="1" applyAlignment="1">
      <alignment horizontal="right" vertical="center"/>
    </xf>
    <xf numFmtId="41" fontId="1" fillId="4" borderId="12" xfId="0" applyNumberFormat="1" applyFont="1" applyFill="1" applyBorder="1"/>
    <xf numFmtId="41" fontId="0" fillId="0" borderId="28" xfId="0" applyNumberFormat="1" applyBorder="1" applyAlignment="1">
      <alignment horizontal="right" vertical="center"/>
    </xf>
    <xf numFmtId="41" fontId="0" fillId="0" borderId="12" xfId="0" applyNumberFormat="1" applyBorder="1"/>
    <xf numFmtId="41" fontId="1" fillId="2" borderId="29" xfId="0" applyNumberFormat="1" applyFont="1" applyFill="1" applyBorder="1" applyAlignment="1">
      <alignment horizontal="right" vertical="center"/>
    </xf>
    <xf numFmtId="41" fontId="1" fillId="2" borderId="23" xfId="0" applyNumberFormat="1" applyFont="1" applyFill="1" applyBorder="1" applyAlignment="1">
      <alignment horizontal="right" vertical="center"/>
    </xf>
    <xf numFmtId="41" fontId="1" fillId="2" borderId="13" xfId="0" applyNumberFormat="1" applyFont="1" applyFill="1" applyBorder="1"/>
    <xf numFmtId="41" fontId="0" fillId="4" borderId="12" xfId="0" applyNumberFormat="1" applyFont="1" applyFill="1" applyBorder="1"/>
    <xf numFmtId="0" fontId="5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41" fontId="0" fillId="4" borderId="16" xfId="0" applyNumberFormat="1" applyFill="1" applyBorder="1" applyAlignment="1">
      <alignment horizontal="right" vertical="center"/>
    </xf>
    <xf numFmtId="41" fontId="0" fillId="0" borderId="16" xfId="0" applyNumberFormat="1" applyBorder="1" applyAlignment="1">
      <alignment horizontal="right" vertical="center"/>
    </xf>
    <xf numFmtId="41" fontId="1" fillId="2" borderId="14" xfId="0" applyNumberFormat="1" applyFont="1" applyFill="1" applyBorder="1" applyAlignment="1">
      <alignment horizontal="right" vertical="center"/>
    </xf>
    <xf numFmtId="0" fontId="1" fillId="5" borderId="0" xfId="0" applyFont="1" applyFill="1" applyBorder="1" applyAlignment="1">
      <alignment horizontal="center" vertical="center"/>
    </xf>
    <xf numFmtId="0" fontId="0" fillId="5" borderId="0" xfId="0" applyFill="1" applyBorder="1"/>
    <xf numFmtId="41" fontId="0" fillId="5" borderId="0" xfId="0" applyNumberFormat="1" applyFont="1" applyFill="1" applyBorder="1"/>
    <xf numFmtId="41" fontId="0" fillId="5" borderId="0" xfId="0" applyNumberFormat="1" applyFill="1" applyBorder="1"/>
    <xf numFmtId="41" fontId="1" fillId="5" borderId="0" xfId="0" applyNumberFormat="1" applyFont="1" applyFill="1" applyBorder="1"/>
    <xf numFmtId="0" fontId="1" fillId="2" borderId="2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5" fontId="0" fillId="4" borderId="20" xfId="0" applyNumberFormat="1" applyFill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1" fillId="3" borderId="22" xfId="0" applyNumberFormat="1" applyFont="1" applyFill="1" applyBorder="1" applyAlignment="1">
      <alignment horizontal="center"/>
    </xf>
    <xf numFmtId="165" fontId="0" fillId="4" borderId="20" xfId="0" applyNumberFormat="1" applyFill="1" applyBorder="1" applyAlignment="1">
      <alignment horizontal="right"/>
    </xf>
    <xf numFmtId="165" fontId="0" fillId="0" borderId="20" xfId="0" applyNumberFormat="1" applyBorder="1"/>
    <xf numFmtId="165" fontId="1" fillId="3" borderId="22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41" fontId="1" fillId="4" borderId="0" xfId="0" applyNumberFormat="1" applyFont="1" applyFill="1" applyBorder="1" applyAlignment="1">
      <alignment horizontal="right" vertical="center"/>
    </xf>
    <xf numFmtId="166" fontId="1" fillId="4" borderId="20" xfId="0" applyNumberFormat="1" applyFont="1" applyFill="1" applyBorder="1" applyAlignment="1">
      <alignment horizontal="right" vertical="center"/>
    </xf>
    <xf numFmtId="166" fontId="0" fillId="4" borderId="20" xfId="0" applyNumberFormat="1" applyFill="1" applyBorder="1" applyAlignment="1">
      <alignment horizontal="right" vertical="center"/>
    </xf>
    <xf numFmtId="166" fontId="1" fillId="4" borderId="16" xfId="0" applyNumberFormat="1" applyFont="1" applyFill="1" applyBorder="1" applyAlignment="1">
      <alignment horizontal="right" vertical="center"/>
    </xf>
    <xf numFmtId="166" fontId="0" fillId="4" borderId="16" xfId="0" applyNumberFormat="1" applyFill="1" applyBorder="1" applyAlignment="1">
      <alignment horizontal="right" vertical="center"/>
    </xf>
    <xf numFmtId="41" fontId="0" fillId="4" borderId="6" xfId="0" quotePrefix="1" applyNumberFormat="1" applyFill="1" applyBorder="1" applyAlignment="1">
      <alignment horizontal="right" vertical="center"/>
    </xf>
    <xf numFmtId="41" fontId="0" fillId="5" borderId="0" xfId="0" applyNumberFormat="1" applyFill="1"/>
    <xf numFmtId="167" fontId="0" fillId="5" borderId="0" xfId="2" applyNumberFormat="1" applyFont="1" applyFill="1"/>
    <xf numFmtId="41" fontId="8" fillId="2" borderId="6" xfId="0" applyNumberFormat="1" applyFont="1" applyFill="1" applyBorder="1" applyAlignment="1">
      <alignment horizontal="right" vertical="center"/>
    </xf>
    <xf numFmtId="165" fontId="8" fillId="2" borderId="16" xfId="0" applyNumberFormat="1" applyFont="1" applyFill="1" applyBorder="1"/>
    <xf numFmtId="41" fontId="9" fillId="0" borderId="6" xfId="0" applyNumberFormat="1" applyFont="1" applyBorder="1" applyAlignment="1">
      <alignment horizontal="right" vertical="center"/>
    </xf>
    <xf numFmtId="165" fontId="9" fillId="0" borderId="16" xfId="0" applyNumberFormat="1" applyFont="1" applyBorder="1"/>
    <xf numFmtId="41" fontId="8" fillId="3" borderId="8" xfId="0" applyNumberFormat="1" applyFont="1" applyFill="1" applyBorder="1" applyAlignment="1">
      <alignment horizontal="right" vertical="center"/>
    </xf>
    <xf numFmtId="165" fontId="8" fillId="3" borderId="14" xfId="0" applyNumberFormat="1" applyFont="1" applyFill="1" applyBorder="1"/>
    <xf numFmtId="164" fontId="0" fillId="4" borderId="20" xfId="0" applyNumberFormat="1" applyFill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165" fontId="8" fillId="2" borderId="20" xfId="0" applyNumberFormat="1" applyFont="1" applyFill="1" applyBorder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41" fontId="8" fillId="3" borderId="22" xfId="0" applyNumberFormat="1" applyFont="1" applyFill="1" applyBorder="1" applyAlignment="1">
      <alignment horizontal="right" vertical="center"/>
    </xf>
    <xf numFmtId="165" fontId="0" fillId="4" borderId="12" xfId="0" applyNumberFormat="1" applyFill="1" applyBorder="1" applyAlignment="1">
      <alignment horizontal="right"/>
    </xf>
    <xf numFmtId="165" fontId="0" fillId="4" borderId="12" xfId="0" applyNumberFormat="1" applyFill="1" applyBorder="1"/>
    <xf numFmtId="165" fontId="0" fillId="0" borderId="12" xfId="0" applyNumberFormat="1" applyBorder="1"/>
    <xf numFmtId="165" fontId="1" fillId="2" borderId="12" xfId="0" applyNumberFormat="1" applyFont="1" applyFill="1" applyBorder="1"/>
    <xf numFmtId="165" fontId="1" fillId="3" borderId="13" xfId="0" applyNumberFormat="1" applyFont="1" applyFill="1" applyBorder="1"/>
    <xf numFmtId="165" fontId="0" fillId="0" borderId="20" xfId="0" applyNumberFormat="1" applyBorder="1" applyAlignment="1">
      <alignment horizontal="right" vertical="center"/>
    </xf>
    <xf numFmtId="41" fontId="1" fillId="3" borderId="22" xfId="0" applyNumberFormat="1" applyFont="1" applyFill="1" applyBorder="1" applyAlignment="1">
      <alignment horizontal="right" vertical="center"/>
    </xf>
    <xf numFmtId="165" fontId="8" fillId="2" borderId="12" xfId="0" applyNumberFormat="1" applyFont="1" applyFill="1" applyBorder="1" applyAlignment="1">
      <alignment horizontal="center"/>
    </xf>
    <xf numFmtId="165" fontId="8" fillId="2" borderId="16" xfId="0" applyNumberFormat="1" applyFont="1" applyFill="1" applyBorder="1" applyAlignment="1">
      <alignment horizontal="center"/>
    </xf>
    <xf numFmtId="0" fontId="0" fillId="5" borderId="31" xfId="0" applyFill="1" applyBorder="1"/>
    <xf numFmtId="165" fontId="0" fillId="6" borderId="16" xfId="0" applyNumberFormat="1" applyFill="1" applyBorder="1"/>
    <xf numFmtId="9" fontId="0" fillId="0" borderId="0" xfId="2" applyFont="1"/>
    <xf numFmtId="165" fontId="8" fillId="2" borderId="18" xfId="0" applyNumberFormat="1" applyFont="1" applyFill="1" applyBorder="1" applyAlignment="1">
      <alignment horizontal="right" vertical="center"/>
    </xf>
    <xf numFmtId="41" fontId="8" fillId="2" borderId="0" xfId="0" applyNumberFormat="1" applyFont="1" applyFill="1" applyBorder="1" applyAlignment="1">
      <alignment horizontal="right" vertical="center"/>
    </xf>
    <xf numFmtId="41" fontId="9" fillId="0" borderId="18" xfId="0" applyNumberFormat="1" applyFont="1" applyBorder="1" applyAlignment="1">
      <alignment horizontal="right" vertical="center"/>
    </xf>
    <xf numFmtId="165" fontId="9" fillId="0" borderId="16" xfId="0" applyNumberFormat="1" applyFont="1" applyBorder="1" applyAlignment="1">
      <alignment horizontal="center"/>
    </xf>
    <xf numFmtId="41" fontId="9" fillId="0" borderId="0" xfId="0" applyNumberFormat="1" applyFont="1" applyBorder="1" applyAlignment="1">
      <alignment horizontal="right" vertical="center"/>
    </xf>
    <xf numFmtId="41" fontId="8" fillId="3" borderId="23" xfId="0" applyNumberFormat="1" applyFont="1" applyFill="1" applyBorder="1" applyAlignment="1">
      <alignment horizontal="right" vertical="center"/>
    </xf>
    <xf numFmtId="165" fontId="8" fillId="3" borderId="14" xfId="0" applyNumberFormat="1" applyFont="1" applyFill="1" applyBorder="1" applyAlignment="1">
      <alignment horizontal="center"/>
    </xf>
    <xf numFmtId="41" fontId="8" fillId="3" borderId="9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4" fontId="0" fillId="4" borderId="16" xfId="0" applyNumberFormat="1" applyFill="1" applyBorder="1" applyAlignment="1">
      <alignment horizontal="right" vertical="center"/>
    </xf>
    <xf numFmtId="0" fontId="0" fillId="0" borderId="33" xfId="0" applyBorder="1"/>
    <xf numFmtId="0" fontId="0" fillId="0" borderId="34" xfId="0" applyBorder="1"/>
    <xf numFmtId="0" fontId="0" fillId="0" borderId="31" xfId="0" applyBorder="1"/>
    <xf numFmtId="0" fontId="0" fillId="0" borderId="8" xfId="0" applyBorder="1"/>
    <xf numFmtId="41" fontId="0" fillId="0" borderId="9" xfId="0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164" fontId="0" fillId="0" borderId="20" xfId="0" applyNumberFormat="1" applyBorder="1"/>
    <xf numFmtId="164" fontId="1" fillId="3" borderId="22" xfId="0" applyNumberFormat="1" applyFont="1" applyFill="1" applyBorder="1" applyAlignment="1">
      <alignment horizontal="right" vertical="center"/>
    </xf>
    <xf numFmtId="41" fontId="1" fillId="3" borderId="23" xfId="0" applyNumberFormat="1" applyFont="1" applyFill="1" applyBorder="1" applyAlignment="1">
      <alignment horizontal="right" vertical="center"/>
    </xf>
    <xf numFmtId="0" fontId="1" fillId="5" borderId="1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vertical="center" wrapText="1"/>
    </xf>
    <xf numFmtId="166" fontId="1" fillId="5" borderId="12" xfId="0" applyNumberFormat="1" applyFont="1" applyFill="1" applyBorder="1" applyAlignment="1">
      <alignment horizontal="right" vertical="center"/>
    </xf>
    <xf numFmtId="0" fontId="0" fillId="4" borderId="16" xfId="0" applyFill="1" applyBorder="1" applyAlignment="1">
      <alignment vertical="center" wrapText="1"/>
    </xf>
    <xf numFmtId="166" fontId="0" fillId="4" borderId="20" xfId="0" applyNumberFormat="1" applyFont="1" applyFill="1" applyBorder="1" applyAlignment="1">
      <alignment horizontal="right" vertical="center"/>
    </xf>
    <xf numFmtId="166" fontId="0" fillId="5" borderId="12" xfId="0" applyNumberFormat="1" applyFill="1" applyBorder="1" applyAlignment="1">
      <alignment horizontal="right" vertical="center"/>
    </xf>
    <xf numFmtId="41" fontId="0" fillId="4" borderId="0" xfId="0" quotePrefix="1" applyNumberFormat="1" applyFill="1" applyBorder="1" applyAlignment="1">
      <alignment horizontal="right" vertical="center"/>
    </xf>
    <xf numFmtId="0" fontId="1" fillId="4" borderId="16" xfId="0" applyFont="1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41" fontId="0" fillId="5" borderId="12" xfId="0" applyNumberFormat="1" applyFill="1" applyBorder="1" applyAlignment="1">
      <alignment horizontal="right" vertical="center"/>
    </xf>
    <xf numFmtId="41" fontId="0" fillId="5" borderId="14" xfId="0" applyNumberFormat="1" applyFill="1" applyBorder="1" applyAlignment="1">
      <alignment horizontal="right" vertical="center"/>
    </xf>
    <xf numFmtId="0" fontId="1" fillId="5" borderId="8" xfId="0" applyFont="1" applyFill="1" applyBorder="1"/>
    <xf numFmtId="0" fontId="1" fillId="5" borderId="0" xfId="0" applyFont="1" applyFill="1"/>
    <xf numFmtId="0" fontId="1" fillId="0" borderId="0" xfId="0" applyFont="1"/>
    <xf numFmtId="0" fontId="1" fillId="4" borderId="0" xfId="0" applyFont="1" applyFill="1" applyBorder="1"/>
    <xf numFmtId="0" fontId="1" fillId="4" borderId="9" xfId="0" applyFont="1" applyFill="1" applyBorder="1"/>
    <xf numFmtId="0" fontId="0" fillId="4" borderId="3" xfId="0" applyFill="1" applyBorder="1"/>
    <xf numFmtId="0" fontId="0" fillId="4" borderId="2" xfId="0" applyFill="1" applyBorder="1"/>
    <xf numFmtId="0" fontId="1" fillId="4" borderId="3" xfId="0" applyFont="1" applyFill="1" applyBorder="1"/>
    <xf numFmtId="0" fontId="1" fillId="4" borderId="6" xfId="0" applyFont="1" applyFill="1" applyBorder="1"/>
    <xf numFmtId="0" fontId="1" fillId="4" borderId="8" xfId="0" applyFont="1" applyFill="1" applyBorder="1"/>
    <xf numFmtId="0" fontId="1" fillId="2" borderId="38" xfId="0" applyFont="1" applyFill="1" applyBorder="1" applyAlignment="1">
      <alignment horizontal="center" vertical="center" wrapText="1"/>
    </xf>
    <xf numFmtId="0" fontId="1" fillId="4" borderId="39" xfId="0" applyFont="1" applyFill="1" applyBorder="1"/>
    <xf numFmtId="0" fontId="1" fillId="4" borderId="16" xfId="0" applyFont="1" applyFill="1" applyBorder="1"/>
    <xf numFmtId="0" fontId="1" fillId="4" borderId="40" xfId="0" applyFont="1" applyFill="1" applyBorder="1"/>
    <xf numFmtId="0" fontId="1" fillId="4" borderId="14" xfId="0" applyFont="1" applyFill="1" applyBorder="1"/>
    <xf numFmtId="0" fontId="1" fillId="4" borderId="41" xfId="0" applyFont="1" applyFill="1" applyBorder="1"/>
    <xf numFmtId="0" fontId="1" fillId="4" borderId="42" xfId="0" applyFont="1" applyFill="1" applyBorder="1"/>
    <xf numFmtId="0" fontId="1" fillId="2" borderId="30" xfId="0" applyFont="1" applyFill="1" applyBorder="1"/>
    <xf numFmtId="0" fontId="1" fillId="4" borderId="13" xfId="0" applyFont="1" applyFill="1" applyBorder="1"/>
    <xf numFmtId="0" fontId="0" fillId="4" borderId="10" xfId="0" applyFill="1" applyBorder="1"/>
    <xf numFmtId="0" fontId="1" fillId="4" borderId="12" xfId="0" applyFont="1" applyFill="1" applyBorder="1"/>
    <xf numFmtId="0" fontId="1" fillId="5" borderId="6" xfId="0" applyFont="1" applyFill="1" applyBorder="1"/>
    <xf numFmtId="0" fontId="0" fillId="5" borderId="43" xfId="0" applyFill="1" applyBorder="1"/>
    <xf numFmtId="0" fontId="0" fillId="5" borderId="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3" xfId="0" applyFont="1" applyFill="1" applyBorder="1"/>
    <xf numFmtId="0" fontId="1" fillId="5" borderId="9" xfId="0" applyFont="1" applyFill="1" applyBorder="1"/>
    <xf numFmtId="0" fontId="1" fillId="5" borderId="40" xfId="0" applyFont="1" applyFill="1" applyBorder="1"/>
    <xf numFmtId="0" fontId="1" fillId="5" borderId="14" xfId="0" applyFont="1" applyFill="1" applyBorder="1"/>
    <xf numFmtId="0" fontId="1" fillId="5" borderId="13" xfId="0" applyFont="1" applyFill="1" applyBorder="1" applyAlignment="1">
      <alignment vertical="center" textRotation="90" wrapText="1"/>
    </xf>
    <xf numFmtId="0" fontId="1" fillId="4" borderId="10" xfId="0" applyFont="1" applyFill="1" applyBorder="1"/>
    <xf numFmtId="0" fontId="1" fillId="4" borderId="2" xfId="0" applyFont="1" applyFill="1" applyBorder="1"/>
    <xf numFmtId="0" fontId="0" fillId="5" borderId="31" xfId="0" applyFill="1" applyBorder="1" applyAlignment="1">
      <alignment horizontal="center"/>
    </xf>
    <xf numFmtId="0" fontId="0" fillId="4" borderId="16" xfId="0" applyFill="1" applyBorder="1"/>
    <xf numFmtId="0" fontId="0" fillId="4" borderId="42" xfId="0" applyFill="1" applyBorder="1"/>
    <xf numFmtId="0" fontId="10" fillId="5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textRotation="90" wrapText="1"/>
    </xf>
    <xf numFmtId="0" fontId="1" fillId="4" borderId="12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4" borderId="6" xfId="0" applyFont="1" applyFill="1" applyBorder="1" applyAlignment="1">
      <alignment horizontal="center" vertical="center" textRotation="90" wrapText="1"/>
    </xf>
    <xf numFmtId="0" fontId="1" fillId="4" borderId="8" xfId="0" applyFont="1" applyFill="1" applyBorder="1" applyAlignment="1">
      <alignment horizontal="center" vertical="center" textRotation="90" wrapText="1"/>
    </xf>
    <xf numFmtId="0" fontId="0" fillId="0" borderId="0" xfId="0" applyFill="1"/>
  </cellXfs>
  <cellStyles count="4">
    <cellStyle name="Normal" xfId="0" builtinId="0"/>
    <cellStyle name="Normal 2" xfId="3"/>
    <cellStyle name="Normal 3" xfId="1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04362668161048E-2"/>
          <c:y val="0.15090312218435384"/>
          <c:w val="0.91247112210935"/>
          <c:h val="0.5701871743643985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01'!$C$5</c:f>
              <c:strCache>
                <c:ptCount val="1"/>
                <c:pt idx="0">
                  <c:v>moins de 25 ans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 anchor="ctr" anchorCtr="1"/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('Graphique 01'!$B$7:$B$16,'Graphique 01'!$B$18)</c:f>
              <c:strCache>
                <c:ptCount val="11"/>
                <c:pt idx="0">
                  <c:v>Ardennes</c:v>
                </c:pt>
                <c:pt idx="1">
                  <c:v>Aube</c:v>
                </c:pt>
                <c:pt idx="2">
                  <c:v>Marne</c:v>
                </c:pt>
                <c:pt idx="3">
                  <c:v>Haute-Marne</c:v>
                </c:pt>
                <c:pt idx="4">
                  <c:v>Meurthe-et-Moselle</c:v>
                </c:pt>
                <c:pt idx="5">
                  <c:v>Meuse</c:v>
                </c:pt>
                <c:pt idx="6">
                  <c:v>Moselle</c:v>
                </c:pt>
                <c:pt idx="7">
                  <c:v>Bas-Rhin</c:v>
                </c:pt>
                <c:pt idx="8">
                  <c:v>Haut-Rhin</c:v>
                </c:pt>
                <c:pt idx="9">
                  <c:v>Vosges</c:v>
                </c:pt>
                <c:pt idx="10">
                  <c:v>Grand Est</c:v>
                </c:pt>
              </c:strCache>
            </c:strRef>
          </c:cat>
          <c:val>
            <c:numRef>
              <c:f>('Graphique 01'!$C$7:$C$16,'Graphique 01'!$C$18)</c:f>
              <c:numCache>
                <c:formatCode>_(* #,##0_);_(* \(#,##0\);_(* "-"_);_(@_)</c:formatCode>
                <c:ptCount val="11"/>
                <c:pt idx="0">
                  <c:v>26</c:v>
                </c:pt>
                <c:pt idx="1">
                  <c:v>29</c:v>
                </c:pt>
                <c:pt idx="2">
                  <c:v>30</c:v>
                </c:pt>
                <c:pt idx="3">
                  <c:v>32</c:v>
                </c:pt>
                <c:pt idx="4">
                  <c:v>30</c:v>
                </c:pt>
                <c:pt idx="5">
                  <c:v>29</c:v>
                </c:pt>
                <c:pt idx="6">
                  <c:v>30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  <c:pt idx="10">
                  <c:v>29</c:v>
                </c:pt>
              </c:numCache>
            </c:numRef>
          </c:val>
        </c:ser>
        <c:ser>
          <c:idx val="1"/>
          <c:order val="1"/>
          <c:tx>
            <c:strRef>
              <c:f>'Graphique 01'!$D$5</c:f>
              <c:strCache>
                <c:ptCount val="1"/>
                <c:pt idx="0">
                  <c:v>de 25 à 49 ans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('Graphique 01'!$B$7:$B$16,'Graphique 01'!$B$18)</c:f>
              <c:strCache>
                <c:ptCount val="11"/>
                <c:pt idx="0">
                  <c:v>Ardennes</c:v>
                </c:pt>
                <c:pt idx="1">
                  <c:v>Aube</c:v>
                </c:pt>
                <c:pt idx="2">
                  <c:v>Marne</c:v>
                </c:pt>
                <c:pt idx="3">
                  <c:v>Haute-Marne</c:v>
                </c:pt>
                <c:pt idx="4">
                  <c:v>Meurthe-et-Moselle</c:v>
                </c:pt>
                <c:pt idx="5">
                  <c:v>Meuse</c:v>
                </c:pt>
                <c:pt idx="6">
                  <c:v>Moselle</c:v>
                </c:pt>
                <c:pt idx="7">
                  <c:v>Bas-Rhin</c:v>
                </c:pt>
                <c:pt idx="8">
                  <c:v>Haut-Rhin</c:v>
                </c:pt>
                <c:pt idx="9">
                  <c:v>Vosges</c:v>
                </c:pt>
                <c:pt idx="10">
                  <c:v>Grand Est</c:v>
                </c:pt>
              </c:strCache>
            </c:strRef>
          </c:cat>
          <c:val>
            <c:numRef>
              <c:f>('Graphique 01'!$D$7:$D$16,'Graphique 01'!$D$18)</c:f>
              <c:numCache>
                <c:formatCode>_(* #,##0_);_(* \(#,##0\);_(* "-"_);_(@_)</c:formatCode>
                <c:ptCount val="11"/>
                <c:pt idx="0">
                  <c:v>56</c:v>
                </c:pt>
                <c:pt idx="1">
                  <c:v>54</c:v>
                </c:pt>
                <c:pt idx="2">
                  <c:v>56</c:v>
                </c:pt>
                <c:pt idx="3">
                  <c:v>53</c:v>
                </c:pt>
                <c:pt idx="4">
                  <c:v>55</c:v>
                </c:pt>
                <c:pt idx="5">
                  <c:v>51</c:v>
                </c:pt>
                <c:pt idx="6">
                  <c:v>54</c:v>
                </c:pt>
                <c:pt idx="7">
                  <c:v>57</c:v>
                </c:pt>
                <c:pt idx="8">
                  <c:v>56</c:v>
                </c:pt>
                <c:pt idx="9">
                  <c:v>55</c:v>
                </c:pt>
                <c:pt idx="10">
                  <c:v>56</c:v>
                </c:pt>
              </c:numCache>
            </c:numRef>
          </c:val>
        </c:ser>
        <c:ser>
          <c:idx val="2"/>
          <c:order val="2"/>
          <c:tx>
            <c:strRef>
              <c:f>'Graphique 01'!$E$5</c:f>
              <c:strCache>
                <c:ptCount val="1"/>
                <c:pt idx="0">
                  <c:v>50 ans et plus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('Graphique 01'!$B$7:$B$16,'Graphique 01'!$B$18)</c:f>
              <c:strCache>
                <c:ptCount val="11"/>
                <c:pt idx="0">
                  <c:v>Ardennes</c:v>
                </c:pt>
                <c:pt idx="1">
                  <c:v>Aube</c:v>
                </c:pt>
                <c:pt idx="2">
                  <c:v>Marne</c:v>
                </c:pt>
                <c:pt idx="3">
                  <c:v>Haute-Marne</c:v>
                </c:pt>
                <c:pt idx="4">
                  <c:v>Meurthe-et-Moselle</c:v>
                </c:pt>
                <c:pt idx="5">
                  <c:v>Meuse</c:v>
                </c:pt>
                <c:pt idx="6">
                  <c:v>Moselle</c:v>
                </c:pt>
                <c:pt idx="7">
                  <c:v>Bas-Rhin</c:v>
                </c:pt>
                <c:pt idx="8">
                  <c:v>Haut-Rhin</c:v>
                </c:pt>
                <c:pt idx="9">
                  <c:v>Vosges</c:v>
                </c:pt>
                <c:pt idx="10">
                  <c:v>Grand Est</c:v>
                </c:pt>
              </c:strCache>
            </c:strRef>
          </c:cat>
          <c:val>
            <c:numRef>
              <c:f>('Graphique 01'!$E$7:$E$16,'Graphique 01'!$E$18)</c:f>
              <c:numCache>
                <c:formatCode>_(* #,##0_);_(* \(#,##0\);_(* "-"_);_(@_)</c:formatCode>
                <c:ptCount val="11"/>
                <c:pt idx="0">
                  <c:v>18</c:v>
                </c:pt>
                <c:pt idx="1">
                  <c:v>17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16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1257984"/>
        <c:axId val="191267968"/>
      </c:barChart>
      <c:catAx>
        <c:axId val="1912579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91267968"/>
        <c:crosses val="autoZero"/>
        <c:auto val="1"/>
        <c:lblAlgn val="ctr"/>
        <c:lblOffset val="100"/>
        <c:noMultiLvlLbl val="0"/>
      </c:catAx>
      <c:valAx>
        <c:axId val="191267968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91257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835805215867866"/>
          <c:y val="0.91034152512641442"/>
          <c:w val="0.56806615191641541"/>
          <c:h val="7.661190112429977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04362668161048E-2"/>
          <c:y val="0.18423645837373626"/>
          <c:w val="0.91247112210935"/>
          <c:h val="0.550812612769725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'Graphique 2'!$C$5</c:f>
              <c:strCache>
                <c:ptCount val="1"/>
                <c:pt idx="0">
                  <c:v>hors intérim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('Graphique 2'!$B$7:$B$16,'Graphique 2'!$B$18)</c:f>
              <c:strCache>
                <c:ptCount val="11"/>
                <c:pt idx="0">
                  <c:v>Ardennes</c:v>
                </c:pt>
                <c:pt idx="1">
                  <c:v>Aube</c:v>
                </c:pt>
                <c:pt idx="2">
                  <c:v>Marne</c:v>
                </c:pt>
                <c:pt idx="3">
                  <c:v>Haute-Marne</c:v>
                </c:pt>
                <c:pt idx="4">
                  <c:v>Meurthe-et-Moselle</c:v>
                </c:pt>
                <c:pt idx="5">
                  <c:v>Meuse</c:v>
                </c:pt>
                <c:pt idx="6">
                  <c:v>Moselle</c:v>
                </c:pt>
                <c:pt idx="7">
                  <c:v>Bas-Rhin</c:v>
                </c:pt>
                <c:pt idx="8">
                  <c:v>Haut-Rhin</c:v>
                </c:pt>
                <c:pt idx="9">
                  <c:v>Vosges</c:v>
                </c:pt>
                <c:pt idx="10">
                  <c:v>Grand Est</c:v>
                </c:pt>
              </c:strCache>
            </c:strRef>
          </c:cat>
          <c:val>
            <c:numRef>
              <c:f>('Graphique 2'!$C$7:$C$16,'Graphique 2'!$C$18)</c:f>
              <c:numCache>
                <c:formatCode>_(* #,##0_);_(* \(#,##0\);_(* "-"_);_(@_)</c:formatCode>
                <c:ptCount val="11"/>
                <c:pt idx="0">
                  <c:v>58</c:v>
                </c:pt>
                <c:pt idx="1">
                  <c:v>60</c:v>
                </c:pt>
                <c:pt idx="2">
                  <c:v>54</c:v>
                </c:pt>
                <c:pt idx="3">
                  <c:v>57</c:v>
                </c:pt>
                <c:pt idx="4">
                  <c:v>54</c:v>
                </c:pt>
                <c:pt idx="5">
                  <c:v>63</c:v>
                </c:pt>
                <c:pt idx="6">
                  <c:v>58</c:v>
                </c:pt>
                <c:pt idx="7">
                  <c:v>51</c:v>
                </c:pt>
                <c:pt idx="8">
                  <c:v>59</c:v>
                </c:pt>
                <c:pt idx="9">
                  <c:v>61</c:v>
                </c:pt>
                <c:pt idx="10">
                  <c:v>56</c:v>
                </c:pt>
              </c:numCache>
            </c:numRef>
          </c:val>
        </c:ser>
        <c:ser>
          <c:idx val="0"/>
          <c:order val="1"/>
          <c:tx>
            <c:strRef>
              <c:f>'Graphique 2'!$D$5</c:f>
              <c:strCache>
                <c:ptCount val="1"/>
                <c:pt idx="0">
                  <c:v>intérim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('Graphique 2'!$B$7:$B$16,'Graphique 2'!$B$18)</c:f>
              <c:strCache>
                <c:ptCount val="11"/>
                <c:pt idx="0">
                  <c:v>Ardennes</c:v>
                </c:pt>
                <c:pt idx="1">
                  <c:v>Aube</c:v>
                </c:pt>
                <c:pt idx="2">
                  <c:v>Marne</c:v>
                </c:pt>
                <c:pt idx="3">
                  <c:v>Haute-Marne</c:v>
                </c:pt>
                <c:pt idx="4">
                  <c:v>Meurthe-et-Moselle</c:v>
                </c:pt>
                <c:pt idx="5">
                  <c:v>Meuse</c:v>
                </c:pt>
                <c:pt idx="6">
                  <c:v>Moselle</c:v>
                </c:pt>
                <c:pt idx="7">
                  <c:v>Bas-Rhin</c:v>
                </c:pt>
                <c:pt idx="8">
                  <c:v>Haut-Rhin</c:v>
                </c:pt>
                <c:pt idx="9">
                  <c:v>Vosges</c:v>
                </c:pt>
                <c:pt idx="10">
                  <c:v>Grand Est</c:v>
                </c:pt>
              </c:strCache>
            </c:strRef>
          </c:cat>
          <c:val>
            <c:numRef>
              <c:f>('Graphique 2'!$D$7:$D$16,'Graphique 2'!$D$18)</c:f>
              <c:numCache>
                <c:formatCode>_(* #,##0_);_(* \(#,##0\);_(* "-"_);_(@_)</c:formatCode>
                <c:ptCount val="11"/>
                <c:pt idx="0">
                  <c:v>20</c:v>
                </c:pt>
                <c:pt idx="1">
                  <c:v>34</c:v>
                </c:pt>
                <c:pt idx="2">
                  <c:v>33</c:v>
                </c:pt>
                <c:pt idx="3">
                  <c:v>30</c:v>
                </c:pt>
                <c:pt idx="4">
                  <c:v>26</c:v>
                </c:pt>
                <c:pt idx="5">
                  <c:v>23</c:v>
                </c:pt>
                <c:pt idx="6">
                  <c:v>31</c:v>
                </c:pt>
                <c:pt idx="7">
                  <c:v>31</c:v>
                </c:pt>
                <c:pt idx="8">
                  <c:v>27</c:v>
                </c:pt>
                <c:pt idx="9">
                  <c:v>31</c:v>
                </c:pt>
                <c:pt idx="10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50"/>
        <c:axId val="191345024"/>
        <c:axId val="191346560"/>
      </c:barChart>
      <c:catAx>
        <c:axId val="1913450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91346560"/>
        <c:crosses val="autoZero"/>
        <c:auto val="1"/>
        <c:lblAlgn val="ctr"/>
        <c:lblOffset val="100"/>
        <c:noMultiLvlLbl val="0"/>
      </c:catAx>
      <c:valAx>
        <c:axId val="191346560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accent1"/>
              </a:solidFill>
              <a:prstDash val="sysDot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crossAx val="191345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08189109328831"/>
          <c:y val="0.15108248729002996"/>
          <c:w val="0.17356626107937193"/>
          <c:h val="0.14505857536932767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04362668161048E-2"/>
          <c:y val="0.15090312218435384"/>
          <c:w val="0.91247112210935"/>
          <c:h val="0.5701871743643985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3'!$C$5</c:f>
              <c:strCache>
                <c:ptCount val="1"/>
                <c:pt idx="0">
                  <c:v>moins de 25 ans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('Graphique 3'!$B$7:$B$16,'Graphique 3'!$B$18)</c:f>
              <c:strCache>
                <c:ptCount val="11"/>
                <c:pt idx="0">
                  <c:v>Ardennes</c:v>
                </c:pt>
                <c:pt idx="1">
                  <c:v>Aube</c:v>
                </c:pt>
                <c:pt idx="2">
                  <c:v>Marne</c:v>
                </c:pt>
                <c:pt idx="3">
                  <c:v>Haute-Marne</c:v>
                </c:pt>
                <c:pt idx="4">
                  <c:v>Meurthe-et-Moselle</c:v>
                </c:pt>
                <c:pt idx="5">
                  <c:v>Meuse</c:v>
                </c:pt>
                <c:pt idx="6">
                  <c:v>Moselle</c:v>
                </c:pt>
                <c:pt idx="7">
                  <c:v>Bas-Rhin</c:v>
                </c:pt>
                <c:pt idx="8">
                  <c:v>Haut-Rhin</c:v>
                </c:pt>
                <c:pt idx="9">
                  <c:v>Vosges</c:v>
                </c:pt>
                <c:pt idx="10">
                  <c:v>Grand Est</c:v>
                </c:pt>
              </c:strCache>
            </c:strRef>
          </c:cat>
          <c:val>
            <c:numRef>
              <c:f>('Graphique 3'!$C$7:$C$16,'Graphique 3'!$C$18)</c:f>
              <c:numCache>
                <c:formatCode>_(* #,##0_);_(* \(#,##0\);_(* "-"_);_(@_)</c:formatCode>
                <c:ptCount val="11"/>
                <c:pt idx="0">
                  <c:v>40</c:v>
                </c:pt>
                <c:pt idx="1">
                  <c:v>31</c:v>
                </c:pt>
                <c:pt idx="2">
                  <c:v>31</c:v>
                </c:pt>
                <c:pt idx="3">
                  <c:v>36</c:v>
                </c:pt>
                <c:pt idx="4">
                  <c:v>45</c:v>
                </c:pt>
                <c:pt idx="5">
                  <c:v>40</c:v>
                </c:pt>
                <c:pt idx="6">
                  <c:v>41</c:v>
                </c:pt>
                <c:pt idx="7">
                  <c:v>26</c:v>
                </c:pt>
                <c:pt idx="8">
                  <c:v>23</c:v>
                </c:pt>
                <c:pt idx="9">
                  <c:v>53</c:v>
                </c:pt>
                <c:pt idx="10">
                  <c:v>30</c:v>
                </c:pt>
              </c:numCache>
            </c:numRef>
          </c:val>
        </c:ser>
        <c:ser>
          <c:idx val="1"/>
          <c:order val="1"/>
          <c:tx>
            <c:strRef>
              <c:f>'Graphique 3'!$D$5</c:f>
              <c:strCache>
                <c:ptCount val="1"/>
                <c:pt idx="0">
                  <c:v>de 25 à 49 ans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('Graphique 3'!$B$7:$B$16,'Graphique 3'!$B$18)</c:f>
              <c:strCache>
                <c:ptCount val="11"/>
                <c:pt idx="0">
                  <c:v>Ardennes</c:v>
                </c:pt>
                <c:pt idx="1">
                  <c:v>Aube</c:v>
                </c:pt>
                <c:pt idx="2">
                  <c:v>Marne</c:v>
                </c:pt>
                <c:pt idx="3">
                  <c:v>Haute-Marne</c:v>
                </c:pt>
                <c:pt idx="4">
                  <c:v>Meurthe-et-Moselle</c:v>
                </c:pt>
                <c:pt idx="5">
                  <c:v>Meuse</c:v>
                </c:pt>
                <c:pt idx="6">
                  <c:v>Moselle</c:v>
                </c:pt>
                <c:pt idx="7">
                  <c:v>Bas-Rhin</c:v>
                </c:pt>
                <c:pt idx="8">
                  <c:v>Haut-Rhin</c:v>
                </c:pt>
                <c:pt idx="9">
                  <c:v>Vosges</c:v>
                </c:pt>
                <c:pt idx="10">
                  <c:v>Grand Est</c:v>
                </c:pt>
              </c:strCache>
            </c:strRef>
          </c:cat>
          <c:val>
            <c:numRef>
              <c:f>('Graphique 3'!$D$7:$D$16,'Graphique 3'!$D$18)</c:f>
              <c:numCache>
                <c:formatCode>_(* #,##0_);_(* \(#,##0\);_(* "-"_);_(@_)</c:formatCode>
                <c:ptCount val="11"/>
                <c:pt idx="0">
                  <c:v>39</c:v>
                </c:pt>
                <c:pt idx="1">
                  <c:v>49</c:v>
                </c:pt>
                <c:pt idx="2">
                  <c:v>51</c:v>
                </c:pt>
                <c:pt idx="3">
                  <c:v>43</c:v>
                </c:pt>
                <c:pt idx="4">
                  <c:v>40</c:v>
                </c:pt>
                <c:pt idx="5">
                  <c:v>42</c:v>
                </c:pt>
                <c:pt idx="6">
                  <c:v>40</c:v>
                </c:pt>
                <c:pt idx="7">
                  <c:v>35</c:v>
                </c:pt>
                <c:pt idx="8">
                  <c:v>33</c:v>
                </c:pt>
                <c:pt idx="9">
                  <c:v>36</c:v>
                </c:pt>
                <c:pt idx="10">
                  <c:v>46</c:v>
                </c:pt>
              </c:numCache>
            </c:numRef>
          </c:val>
        </c:ser>
        <c:ser>
          <c:idx val="2"/>
          <c:order val="2"/>
          <c:tx>
            <c:strRef>
              <c:f>'Graphique 3'!$E$5</c:f>
              <c:strCache>
                <c:ptCount val="1"/>
                <c:pt idx="0">
                  <c:v>50 ans et plus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('Graphique 3'!$B$7:$B$16,'Graphique 3'!$B$18)</c:f>
              <c:strCache>
                <c:ptCount val="11"/>
                <c:pt idx="0">
                  <c:v>Ardennes</c:v>
                </c:pt>
                <c:pt idx="1">
                  <c:v>Aube</c:v>
                </c:pt>
                <c:pt idx="2">
                  <c:v>Marne</c:v>
                </c:pt>
                <c:pt idx="3">
                  <c:v>Haute-Marne</c:v>
                </c:pt>
                <c:pt idx="4">
                  <c:v>Meurthe-et-Moselle</c:v>
                </c:pt>
                <c:pt idx="5">
                  <c:v>Meuse</c:v>
                </c:pt>
                <c:pt idx="6">
                  <c:v>Moselle</c:v>
                </c:pt>
                <c:pt idx="7">
                  <c:v>Bas-Rhin</c:v>
                </c:pt>
                <c:pt idx="8">
                  <c:v>Haut-Rhin</c:v>
                </c:pt>
                <c:pt idx="9">
                  <c:v>Vosges</c:v>
                </c:pt>
                <c:pt idx="10">
                  <c:v>Grand Est</c:v>
                </c:pt>
              </c:strCache>
            </c:strRef>
          </c:cat>
          <c:val>
            <c:numRef>
              <c:f>('Graphique 3'!$E$7:$E$16,'Graphique 3'!$E$18)</c:f>
              <c:numCache>
                <c:formatCode>_(* #,##0_);_(* \(#,##0\);_(* "-"_);_(@_)</c:formatCode>
                <c:ptCount val="11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21</c:v>
                </c:pt>
                <c:pt idx="4">
                  <c:v>15</c:v>
                </c:pt>
                <c:pt idx="5">
                  <c:v>18</c:v>
                </c:pt>
                <c:pt idx="6">
                  <c:v>19</c:v>
                </c:pt>
                <c:pt idx="7">
                  <c:v>39</c:v>
                </c:pt>
                <c:pt idx="8">
                  <c:v>44</c:v>
                </c:pt>
                <c:pt idx="9">
                  <c:v>11</c:v>
                </c:pt>
                <c:pt idx="10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469248"/>
        <c:axId val="192475136"/>
      </c:barChart>
      <c:catAx>
        <c:axId val="192469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92475136"/>
        <c:crosses val="autoZero"/>
        <c:auto val="1"/>
        <c:lblAlgn val="ctr"/>
        <c:lblOffset val="100"/>
        <c:noMultiLvlLbl val="0"/>
      </c:catAx>
      <c:valAx>
        <c:axId val="1924751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92469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835805215867866"/>
          <c:y val="0.91034152512641442"/>
          <c:w val="0.56806615191641541"/>
          <c:h val="7.661190112429977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104362668161048E-2"/>
          <c:y val="0.18423645837373626"/>
          <c:w val="0.91247112210935"/>
          <c:h val="0.550812612769725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'Graphique 4'!$C$4</c:f>
              <c:strCache>
                <c:ptCount val="1"/>
                <c:pt idx="0">
                  <c:v>Part des femmes dans les embauches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('Graphique 4'!$B$6:$B$15,'Graphique 4'!$B$17)</c:f>
              <c:strCache>
                <c:ptCount val="11"/>
                <c:pt idx="0">
                  <c:v>Ardennes</c:v>
                </c:pt>
                <c:pt idx="1">
                  <c:v>Aube</c:v>
                </c:pt>
                <c:pt idx="2">
                  <c:v>Marne</c:v>
                </c:pt>
                <c:pt idx="3">
                  <c:v>Haute-Marne</c:v>
                </c:pt>
                <c:pt idx="4">
                  <c:v>Meurthe-et-Moselle</c:v>
                </c:pt>
                <c:pt idx="5">
                  <c:v>Meuse</c:v>
                </c:pt>
                <c:pt idx="6">
                  <c:v>Moselle</c:v>
                </c:pt>
                <c:pt idx="7">
                  <c:v>Bas-Rhin</c:v>
                </c:pt>
                <c:pt idx="8">
                  <c:v>Haut-Rhin</c:v>
                </c:pt>
                <c:pt idx="9">
                  <c:v>Vosges</c:v>
                </c:pt>
                <c:pt idx="10">
                  <c:v>Grand Est</c:v>
                </c:pt>
              </c:strCache>
            </c:strRef>
          </c:cat>
          <c:val>
            <c:numRef>
              <c:f>('Graphique 4'!$C$6:$C$15,'Graphique 4'!$C$17)</c:f>
              <c:numCache>
                <c:formatCode>_(* #,##0_);_(* \(#,##0\);_(* "-"_);_(@_)</c:formatCode>
                <c:ptCount val="11"/>
                <c:pt idx="0">
                  <c:v>33.474576271186443</c:v>
                </c:pt>
                <c:pt idx="1">
                  <c:v>38.483934036042164</c:v>
                </c:pt>
                <c:pt idx="2">
                  <c:v>36.575059398967582</c:v>
                </c:pt>
                <c:pt idx="3">
                  <c:v>27.500922849760055</c:v>
                </c:pt>
                <c:pt idx="4">
                  <c:v>30.590565358300324</c:v>
                </c:pt>
                <c:pt idx="5">
                  <c:v>27.543142597638511</c:v>
                </c:pt>
                <c:pt idx="6">
                  <c:v>28.841769265845873</c:v>
                </c:pt>
                <c:pt idx="7">
                  <c:v>40.701266080581107</c:v>
                </c:pt>
                <c:pt idx="8">
                  <c:v>43.689591402351788</c:v>
                </c:pt>
                <c:pt idx="9">
                  <c:v>40.288263555250516</c:v>
                </c:pt>
                <c:pt idx="10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58592"/>
        <c:axId val="192560128"/>
      </c:barChart>
      <c:catAx>
        <c:axId val="192558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92560128"/>
        <c:crosses val="autoZero"/>
        <c:auto val="1"/>
        <c:lblAlgn val="ctr"/>
        <c:lblOffset val="100"/>
        <c:noMultiLvlLbl val="0"/>
      </c:catAx>
      <c:valAx>
        <c:axId val="192560128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accent1"/>
              </a:solidFill>
              <a:prstDash val="sysDot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crossAx val="192558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109536</xdr:colOff>
      <xdr:row>3</xdr:row>
      <xdr:rowOff>9524</xdr:rowOff>
    </xdr:from>
    <xdr:to>
      <xdr:col>13</xdr:col>
      <xdr:colOff>761999</xdr:colOff>
      <xdr:row>22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0.17093</cdr:x>
      <cdr:y>0.03284</cdr:y>
    </cdr:from>
    <cdr:to>
      <cdr:x>0.84806</cdr:x>
      <cdr:y>0.1194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85838" y="104776"/>
          <a:ext cx="39052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1"/>
            <a:t>Graphique</a:t>
          </a:r>
          <a:r>
            <a:rPr lang="fr-FR" sz="1100" b="1" baseline="0"/>
            <a:t> n° 01 : Les DPAE par âge en 2018 du régime général</a:t>
          </a:r>
          <a:endParaRPr lang="fr-FR" sz="1100" b="1"/>
        </a:p>
      </cdr:txBody>
    </cdr:sp>
  </cdr:relSizeAnchor>
  <cdr:relSizeAnchor xmlns:cdr="http://schemas.openxmlformats.org/drawingml/2006/chartDrawing">
    <cdr:from>
      <cdr:x>0.00248</cdr:x>
      <cdr:y>0.93731</cdr:y>
    </cdr:from>
    <cdr:to>
      <cdr:x>0.14946</cdr:x>
      <cdr:y>0.99104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4288" y="2990851"/>
          <a:ext cx="847725" cy="171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 i="1"/>
            <a:t>Source : Urssaf</a:t>
          </a:r>
        </a:p>
      </cdr:txBody>
    </cdr:sp>
  </cdr:relSizeAnchor>
  <cdr:relSizeAnchor xmlns:cdr="http://schemas.openxmlformats.org/drawingml/2006/chartDrawing">
    <cdr:from>
      <cdr:x>0.90268</cdr:x>
      <cdr:y>0.10093</cdr:y>
    </cdr:from>
    <cdr:to>
      <cdr:x>0.90427</cdr:x>
      <cdr:y>0.78426</cdr:y>
    </cdr:to>
    <cdr:cxnSp macro="">
      <cdr:nvCxnSpPr>
        <cdr:cNvPr id="5" name="Connecteur droit 4"/>
        <cdr:cNvCxnSpPr/>
      </cdr:nvCxnSpPr>
      <cdr:spPr>
        <a:xfrm xmlns:a="http://schemas.openxmlformats.org/drawingml/2006/main">
          <a:off x="5403850" y="346075"/>
          <a:ext cx="9526" cy="23431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52386</xdr:colOff>
      <xdr:row>2</xdr:row>
      <xdr:rowOff>76199</xdr:rowOff>
    </xdr:from>
    <xdr:to>
      <xdr:col>11</xdr:col>
      <xdr:colOff>704849</xdr:colOff>
      <xdr:row>20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0.09149</cdr:x>
      <cdr:y>0.01617</cdr:y>
    </cdr:from>
    <cdr:to>
      <cdr:x>0.93158</cdr:x>
      <cdr:y>0.10273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47689" y="55458"/>
          <a:ext cx="5029199" cy="2968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1"/>
            <a:t>Graphique</a:t>
          </a:r>
          <a:r>
            <a:rPr lang="fr-FR" sz="1100" b="1" baseline="0"/>
            <a:t> n° 02 : La part des femmes dans les embauches 2018 du régime général</a:t>
          </a:r>
          <a:endParaRPr lang="fr-FR" sz="1100" b="1"/>
        </a:p>
      </cdr:txBody>
    </cdr:sp>
  </cdr:relSizeAnchor>
  <cdr:relSizeAnchor xmlns:cdr="http://schemas.openxmlformats.org/drawingml/2006/chartDrawing">
    <cdr:from>
      <cdr:x>0.00248</cdr:x>
      <cdr:y>0.93731</cdr:y>
    </cdr:from>
    <cdr:to>
      <cdr:x>0.14946</cdr:x>
      <cdr:y>0.99104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4288" y="2990851"/>
          <a:ext cx="847725" cy="171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 i="1"/>
            <a:t>Source : Urssaf</a:t>
          </a:r>
        </a:p>
      </cdr:txBody>
    </cdr:sp>
  </cdr:relSizeAnchor>
  <cdr:relSizeAnchor xmlns:cdr="http://schemas.openxmlformats.org/drawingml/2006/chartDrawing">
    <cdr:from>
      <cdr:x>0.90294</cdr:x>
      <cdr:y>0.10278</cdr:y>
    </cdr:from>
    <cdr:to>
      <cdr:x>0.90453</cdr:x>
      <cdr:y>0.78611</cdr:y>
    </cdr:to>
    <cdr:cxnSp macro="">
      <cdr:nvCxnSpPr>
        <cdr:cNvPr id="5" name="Connecteur droit 4"/>
        <cdr:cNvCxnSpPr/>
      </cdr:nvCxnSpPr>
      <cdr:spPr>
        <a:xfrm xmlns:a="http://schemas.openxmlformats.org/drawingml/2006/main">
          <a:off x="5405439" y="352426"/>
          <a:ext cx="9526" cy="23431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0.01167</cdr:x>
      <cdr:y>0.10093</cdr:y>
    </cdr:from>
    <cdr:to>
      <cdr:x>0.05012</cdr:x>
      <cdr:y>0.16111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69850" y="346075"/>
          <a:ext cx="230189" cy="206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i="1"/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109536</xdr:colOff>
      <xdr:row>3</xdr:row>
      <xdr:rowOff>9524</xdr:rowOff>
    </xdr:from>
    <xdr:to>
      <xdr:col>13</xdr:col>
      <xdr:colOff>761999</xdr:colOff>
      <xdr:row>22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0.17093</cdr:x>
      <cdr:y>0.03284</cdr:y>
    </cdr:from>
    <cdr:to>
      <cdr:x>0.84806</cdr:x>
      <cdr:y>0.1194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85838" y="104776"/>
          <a:ext cx="39052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1"/>
            <a:t>Graphique</a:t>
          </a:r>
          <a:r>
            <a:rPr lang="fr-FR" sz="1100" b="1" baseline="0"/>
            <a:t> n° 03 : Les DPAE par âge en 2018 du régime agricole</a:t>
          </a:r>
          <a:endParaRPr lang="fr-FR" sz="1100" b="1"/>
        </a:p>
      </cdr:txBody>
    </cdr:sp>
  </cdr:relSizeAnchor>
  <cdr:relSizeAnchor xmlns:cdr="http://schemas.openxmlformats.org/drawingml/2006/chartDrawing">
    <cdr:from>
      <cdr:x>0.00248</cdr:x>
      <cdr:y>0.93731</cdr:y>
    </cdr:from>
    <cdr:to>
      <cdr:x>0.14946</cdr:x>
      <cdr:y>0.99104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4288" y="2990851"/>
          <a:ext cx="847725" cy="171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 i="1"/>
            <a:t>Source : MSA</a:t>
          </a:r>
        </a:p>
      </cdr:txBody>
    </cdr:sp>
  </cdr:relSizeAnchor>
  <cdr:relSizeAnchor xmlns:cdr="http://schemas.openxmlformats.org/drawingml/2006/chartDrawing">
    <cdr:from>
      <cdr:x>0.90294</cdr:x>
      <cdr:y>0.10278</cdr:y>
    </cdr:from>
    <cdr:to>
      <cdr:x>0.90453</cdr:x>
      <cdr:y>0.78611</cdr:y>
    </cdr:to>
    <cdr:cxnSp macro="">
      <cdr:nvCxnSpPr>
        <cdr:cNvPr id="5" name="Connecteur droit 4"/>
        <cdr:cNvCxnSpPr/>
      </cdr:nvCxnSpPr>
      <cdr:spPr>
        <a:xfrm xmlns:a="http://schemas.openxmlformats.org/drawingml/2006/main">
          <a:off x="5405439" y="352426"/>
          <a:ext cx="9526" cy="23431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128586</xdr:colOff>
      <xdr:row>3</xdr:row>
      <xdr:rowOff>9524</xdr:rowOff>
    </xdr:from>
    <xdr:to>
      <xdr:col>11</xdr:col>
      <xdr:colOff>19049</xdr:colOff>
      <xdr:row>20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0.09149</cdr:x>
      <cdr:y>0.01617</cdr:y>
    </cdr:from>
    <cdr:to>
      <cdr:x>0.93158</cdr:x>
      <cdr:y>0.10273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47689" y="55458"/>
          <a:ext cx="5029199" cy="2968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1"/>
            <a:t>Graphique</a:t>
          </a:r>
          <a:r>
            <a:rPr lang="fr-FR" sz="1100" b="1" baseline="0"/>
            <a:t> n° 04 : La part des femmes dans les embauches 2018 du régime agricole</a:t>
          </a:r>
          <a:endParaRPr lang="fr-FR" sz="1100" b="1"/>
        </a:p>
      </cdr:txBody>
    </cdr:sp>
  </cdr:relSizeAnchor>
  <cdr:relSizeAnchor xmlns:cdr="http://schemas.openxmlformats.org/drawingml/2006/chartDrawing">
    <cdr:from>
      <cdr:x>0.00248</cdr:x>
      <cdr:y>0.93731</cdr:y>
    </cdr:from>
    <cdr:to>
      <cdr:x>0.14946</cdr:x>
      <cdr:y>0.99104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4288" y="2990851"/>
          <a:ext cx="847725" cy="171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 i="1"/>
            <a:t>Source : MSA</a:t>
          </a:r>
        </a:p>
      </cdr:txBody>
    </cdr:sp>
  </cdr:relSizeAnchor>
  <cdr:relSizeAnchor xmlns:cdr="http://schemas.openxmlformats.org/drawingml/2006/chartDrawing">
    <cdr:from>
      <cdr:x>0.90294</cdr:x>
      <cdr:y>0.10278</cdr:y>
    </cdr:from>
    <cdr:to>
      <cdr:x>0.90453</cdr:x>
      <cdr:y>0.78611</cdr:y>
    </cdr:to>
    <cdr:cxnSp macro="">
      <cdr:nvCxnSpPr>
        <cdr:cNvPr id="5" name="Connecteur droit 4"/>
        <cdr:cNvCxnSpPr/>
      </cdr:nvCxnSpPr>
      <cdr:spPr>
        <a:xfrm xmlns:a="http://schemas.openxmlformats.org/drawingml/2006/main">
          <a:off x="5405439" y="352426"/>
          <a:ext cx="9526" cy="23431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0.01167</cdr:x>
      <cdr:y>0.10093</cdr:y>
    </cdr:from>
    <cdr:to>
      <cdr:x>0.05012</cdr:x>
      <cdr:y>0.16111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69850" y="346075"/>
          <a:ext cx="230189" cy="206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i="1"/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zoomScaleNormal="100" workbookViewId="0"/>
  </sheetViews>
  <sheetFormatPr baseColWidth="10" defaultRowHeight="15" x14ac:dyDescent="0.25"/>
  <cols>
    <col min="1" max="1" width="3.7109375" customWidth="1"/>
    <col min="2" max="2" width="19.28515625" customWidth="1"/>
    <col min="3" max="6" width="14.42578125" customWidth="1"/>
    <col min="7" max="8" width="11.7109375" bestFit="1" customWidth="1"/>
    <col min="9" max="9" width="12.7109375" bestFit="1" customWidth="1"/>
    <col min="10" max="10" width="8.140625" customWidth="1"/>
    <col min="11" max="11" width="10.28515625" bestFit="1" customWidth="1"/>
  </cols>
  <sheetData>
    <row r="1" spans="1:12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 x14ac:dyDescent="0.25">
      <c r="A2" s="33"/>
      <c r="B2" s="35" t="s">
        <v>190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6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x14ac:dyDescent="0.25">
      <c r="A4" s="33"/>
      <c r="B4" s="8"/>
      <c r="C4" s="216" t="s">
        <v>11</v>
      </c>
      <c r="D4" s="217"/>
      <c r="E4" s="218"/>
      <c r="F4" s="216" t="s">
        <v>12</v>
      </c>
      <c r="G4" s="217"/>
      <c r="H4" s="218"/>
      <c r="I4" s="217" t="s">
        <v>13</v>
      </c>
      <c r="J4" s="217"/>
      <c r="K4" s="218"/>
      <c r="L4" s="33"/>
    </row>
    <row r="5" spans="1:12" ht="51" customHeight="1" thickBot="1" x14ac:dyDescent="0.3">
      <c r="A5" s="33"/>
      <c r="B5" s="9"/>
      <c r="C5" s="10" t="s">
        <v>16</v>
      </c>
      <c r="D5" s="75" t="s">
        <v>28</v>
      </c>
      <c r="E5" s="24" t="s">
        <v>178</v>
      </c>
      <c r="F5" s="10" t="s">
        <v>16</v>
      </c>
      <c r="G5" s="75" t="s">
        <v>28</v>
      </c>
      <c r="H5" s="24" t="s">
        <v>178</v>
      </c>
      <c r="I5" s="10" t="s">
        <v>16</v>
      </c>
      <c r="J5" s="75" t="s">
        <v>28</v>
      </c>
      <c r="K5" s="24" t="s">
        <v>178</v>
      </c>
      <c r="L5" s="33"/>
    </row>
    <row r="6" spans="1:12" ht="4.5" customHeight="1" thickTop="1" x14ac:dyDescent="0.25">
      <c r="A6" s="33"/>
      <c r="B6" s="2"/>
      <c r="C6" s="2"/>
      <c r="D6" s="57"/>
      <c r="E6" s="25"/>
      <c r="F6" s="2"/>
      <c r="G6" s="57"/>
      <c r="H6" s="25"/>
      <c r="I6" s="1"/>
      <c r="J6" s="57"/>
      <c r="K6" s="25"/>
      <c r="L6" s="33"/>
    </row>
    <row r="7" spans="1:12" x14ac:dyDescent="0.25">
      <c r="A7" s="33"/>
      <c r="B7" s="22" t="s">
        <v>0</v>
      </c>
      <c r="C7" s="20">
        <v>101022</v>
      </c>
      <c r="D7" s="76">
        <v>2.8</v>
      </c>
      <c r="E7" s="26">
        <v>-2.8</v>
      </c>
      <c r="F7" s="20">
        <v>3304</v>
      </c>
      <c r="G7" s="78">
        <v>1.3</v>
      </c>
      <c r="H7" s="29">
        <v>2.8</v>
      </c>
      <c r="I7" s="23">
        <f>C7+F7</f>
        <v>104326</v>
      </c>
      <c r="J7" s="78">
        <v>2.7</v>
      </c>
      <c r="K7" s="30">
        <v>-2.6</v>
      </c>
      <c r="L7" s="33"/>
    </row>
    <row r="8" spans="1:12" x14ac:dyDescent="0.25">
      <c r="A8" s="33"/>
      <c r="B8" s="22" t="s">
        <v>1</v>
      </c>
      <c r="C8" s="20">
        <v>175356</v>
      </c>
      <c r="D8" s="76">
        <v>4.9000000000000004</v>
      </c>
      <c r="E8" s="26">
        <v>6.2</v>
      </c>
      <c r="F8" s="20">
        <v>47056</v>
      </c>
      <c r="G8" s="78">
        <v>18.2</v>
      </c>
      <c r="H8" s="30">
        <v>6.9</v>
      </c>
      <c r="I8" s="23">
        <f t="shared" ref="I8:I16" si="0">C8+F8</f>
        <v>222412</v>
      </c>
      <c r="J8" s="78">
        <v>5.8</v>
      </c>
      <c r="K8" s="30">
        <v>6.3</v>
      </c>
      <c r="L8" s="33"/>
    </row>
    <row r="9" spans="1:12" x14ac:dyDescent="0.25">
      <c r="A9" s="33"/>
      <c r="B9" s="22" t="s">
        <v>2</v>
      </c>
      <c r="C9" s="20">
        <v>426509</v>
      </c>
      <c r="D9" s="76">
        <v>12</v>
      </c>
      <c r="E9" s="26">
        <v>1.5</v>
      </c>
      <c r="F9" s="20">
        <v>129211</v>
      </c>
      <c r="G9" s="78">
        <v>49.9</v>
      </c>
      <c r="H9" s="30">
        <v>7.1</v>
      </c>
      <c r="I9" s="23">
        <f t="shared" si="0"/>
        <v>555720</v>
      </c>
      <c r="J9" s="78">
        <v>14.5</v>
      </c>
      <c r="K9" s="30">
        <v>3.4</v>
      </c>
      <c r="L9" s="33"/>
    </row>
    <row r="10" spans="1:12" x14ac:dyDescent="0.25">
      <c r="A10" s="33"/>
      <c r="B10" s="22" t="s">
        <v>3</v>
      </c>
      <c r="C10" s="20">
        <v>100835</v>
      </c>
      <c r="D10" s="76">
        <v>2.8</v>
      </c>
      <c r="E10" s="26">
        <v>5.5</v>
      </c>
      <c r="F10" s="20">
        <v>2709</v>
      </c>
      <c r="G10" s="78">
        <v>1</v>
      </c>
      <c r="H10" s="30">
        <v>7.1</v>
      </c>
      <c r="I10" s="23">
        <f t="shared" si="0"/>
        <v>103544</v>
      </c>
      <c r="J10" s="78">
        <v>2.7</v>
      </c>
      <c r="K10" s="30">
        <v>5.6</v>
      </c>
      <c r="L10" s="33"/>
    </row>
    <row r="11" spans="1:12" x14ac:dyDescent="0.25">
      <c r="A11" s="33"/>
      <c r="B11" s="22" t="s">
        <v>4</v>
      </c>
      <c r="C11" s="20">
        <v>409882</v>
      </c>
      <c r="D11" s="76">
        <v>11.5</v>
      </c>
      <c r="E11" s="26">
        <v>0</v>
      </c>
      <c r="F11" s="20">
        <v>5554</v>
      </c>
      <c r="G11" s="78">
        <v>2.1</v>
      </c>
      <c r="H11" s="30">
        <v>0.9</v>
      </c>
      <c r="I11" s="23">
        <f t="shared" si="0"/>
        <v>415436</v>
      </c>
      <c r="J11" s="78">
        <v>10.9</v>
      </c>
      <c r="K11" s="30">
        <v>0</v>
      </c>
      <c r="L11" s="33"/>
    </row>
    <row r="12" spans="1:12" x14ac:dyDescent="0.25">
      <c r="A12" s="33"/>
      <c r="B12" s="22" t="s">
        <v>5</v>
      </c>
      <c r="C12" s="20">
        <v>82860</v>
      </c>
      <c r="D12" s="76">
        <v>2.2999999999999998</v>
      </c>
      <c r="E12" s="26">
        <v>0.4</v>
      </c>
      <c r="F12" s="20">
        <v>4404</v>
      </c>
      <c r="G12" s="78">
        <v>1.7</v>
      </c>
      <c r="H12" s="30">
        <v>18.899999999999999</v>
      </c>
      <c r="I12" s="23">
        <f t="shared" si="0"/>
        <v>87264</v>
      </c>
      <c r="J12" s="78">
        <v>2.2999999999999998</v>
      </c>
      <c r="K12" s="30">
        <v>1.3</v>
      </c>
      <c r="L12" s="33"/>
    </row>
    <row r="13" spans="1:12" x14ac:dyDescent="0.25">
      <c r="A13" s="33"/>
      <c r="B13" s="22" t="s">
        <v>6</v>
      </c>
      <c r="C13" s="20">
        <v>593754</v>
      </c>
      <c r="D13" s="76">
        <v>16.7</v>
      </c>
      <c r="E13" s="26">
        <v>1.6</v>
      </c>
      <c r="F13" s="20">
        <v>4386</v>
      </c>
      <c r="G13" s="78">
        <v>1.7</v>
      </c>
      <c r="H13" s="30">
        <v>5.3</v>
      </c>
      <c r="I13" s="23">
        <f t="shared" si="0"/>
        <v>598140</v>
      </c>
      <c r="J13" s="78">
        <v>15.7</v>
      </c>
      <c r="K13" s="30">
        <v>1.7</v>
      </c>
      <c r="L13" s="33"/>
    </row>
    <row r="14" spans="1:12" x14ac:dyDescent="0.25">
      <c r="A14" s="33"/>
      <c r="B14" s="22" t="s">
        <v>7</v>
      </c>
      <c r="C14" s="20">
        <v>902100</v>
      </c>
      <c r="D14" s="76">
        <v>25.3</v>
      </c>
      <c r="E14" s="26">
        <v>5.2</v>
      </c>
      <c r="F14" s="20">
        <v>29461</v>
      </c>
      <c r="G14" s="78">
        <v>11.4</v>
      </c>
      <c r="H14" s="30">
        <v>9.9</v>
      </c>
      <c r="I14" s="23">
        <f t="shared" si="0"/>
        <v>931561</v>
      </c>
      <c r="J14" s="78">
        <v>24.4</v>
      </c>
      <c r="K14" s="30">
        <v>5.4</v>
      </c>
      <c r="L14" s="33"/>
    </row>
    <row r="15" spans="1:12" x14ac:dyDescent="0.25">
      <c r="A15" s="33"/>
      <c r="B15" s="22" t="s">
        <v>8</v>
      </c>
      <c r="C15" s="20">
        <v>512970</v>
      </c>
      <c r="D15" s="76">
        <v>14.4</v>
      </c>
      <c r="E15" s="26">
        <v>15.1</v>
      </c>
      <c r="F15" s="20">
        <v>28659</v>
      </c>
      <c r="G15" s="78">
        <v>11.1</v>
      </c>
      <c r="H15" s="30">
        <v>10.8</v>
      </c>
      <c r="I15" s="23">
        <f t="shared" si="0"/>
        <v>541629</v>
      </c>
      <c r="J15" s="78">
        <v>14.2</v>
      </c>
      <c r="K15" s="30">
        <v>14.9</v>
      </c>
      <c r="L15" s="33"/>
    </row>
    <row r="16" spans="1:12" x14ac:dyDescent="0.25">
      <c r="A16" s="33"/>
      <c r="B16" s="22" t="s">
        <v>9</v>
      </c>
      <c r="C16" s="20">
        <v>255508</v>
      </c>
      <c r="D16" s="76">
        <v>7.2</v>
      </c>
      <c r="E16" s="26">
        <v>0.3</v>
      </c>
      <c r="F16" s="20">
        <v>4371</v>
      </c>
      <c r="G16" s="78">
        <v>1.7</v>
      </c>
      <c r="H16" s="30">
        <v>14.6</v>
      </c>
      <c r="I16" s="23">
        <f t="shared" si="0"/>
        <v>259879</v>
      </c>
      <c r="J16" s="78">
        <v>6.8</v>
      </c>
      <c r="K16" s="30">
        <v>0.5</v>
      </c>
      <c r="L16" s="33"/>
    </row>
    <row r="17" spans="1:12" ht="4.5" customHeight="1" x14ac:dyDescent="0.25">
      <c r="A17" s="33"/>
      <c r="B17" s="2"/>
      <c r="C17" s="4"/>
      <c r="D17" s="77"/>
      <c r="E17" s="27"/>
      <c r="F17" s="4"/>
      <c r="G17" s="74"/>
      <c r="H17" s="31"/>
      <c r="I17" s="3"/>
      <c r="J17" s="74"/>
      <c r="K17" s="31"/>
      <c r="L17" s="33"/>
    </row>
    <row r="18" spans="1:12" x14ac:dyDescent="0.25">
      <c r="A18" s="33"/>
      <c r="B18" s="7" t="s">
        <v>29</v>
      </c>
      <c r="C18" s="123">
        <v>3560796</v>
      </c>
      <c r="D18" s="146">
        <v>100</v>
      </c>
      <c r="E18" s="142">
        <v>4.0999999999999996</v>
      </c>
      <c r="F18" s="123">
        <v>259115</v>
      </c>
      <c r="G18" s="146">
        <v>100</v>
      </c>
      <c r="H18" s="124">
        <v>7.8</v>
      </c>
      <c r="I18" s="147">
        <f>C18+F18</f>
        <v>3819911</v>
      </c>
      <c r="J18" s="146">
        <v>100</v>
      </c>
      <c r="K18" s="124">
        <v>4.4000000000000004</v>
      </c>
      <c r="L18" s="33"/>
    </row>
    <row r="19" spans="1:12" ht="4.5" customHeight="1" x14ac:dyDescent="0.25">
      <c r="A19" s="33"/>
      <c r="B19" s="2"/>
      <c r="C19" s="125"/>
      <c r="D19" s="148"/>
      <c r="E19" s="149"/>
      <c r="F19" s="125"/>
      <c r="G19" s="148"/>
      <c r="H19" s="126"/>
      <c r="I19" s="150"/>
      <c r="J19" s="148"/>
      <c r="K19" s="126"/>
      <c r="L19" s="33"/>
    </row>
    <row r="20" spans="1:12" x14ac:dyDescent="0.25">
      <c r="A20" s="33"/>
      <c r="B20" s="5" t="s">
        <v>10</v>
      </c>
      <c r="C20" s="127">
        <v>50751134</v>
      </c>
      <c r="D20" s="151"/>
      <c r="E20" s="152">
        <v>2.9</v>
      </c>
      <c r="F20" s="127">
        <v>1818912</v>
      </c>
      <c r="G20" s="151"/>
      <c r="H20" s="128">
        <v>2.7</v>
      </c>
      <c r="I20" s="153">
        <f>C20+F20</f>
        <v>52570046</v>
      </c>
      <c r="J20" s="151"/>
      <c r="K20" s="128">
        <v>2.9</v>
      </c>
      <c r="L20" s="33"/>
    </row>
    <row r="21" spans="1:12" ht="6" customHeigh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x14ac:dyDescent="0.25">
      <c r="A22" s="33"/>
      <c r="B22" s="34" t="s">
        <v>15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5.75" x14ac:dyDescent="0.25">
      <c r="A24" s="33"/>
      <c r="B24" s="35" t="s">
        <v>191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6" customHeight="1" x14ac:dyDescent="0.25">
      <c r="A25" s="33"/>
      <c r="G25" s="33"/>
      <c r="H25" s="33"/>
      <c r="I25" s="33"/>
      <c r="J25" s="33"/>
      <c r="K25" s="33"/>
      <c r="L25" s="33"/>
    </row>
    <row r="26" spans="1:12" x14ac:dyDescent="0.25">
      <c r="A26" s="33"/>
      <c r="B26" s="8"/>
      <c r="C26" s="216" t="s">
        <v>11</v>
      </c>
      <c r="D26" s="217"/>
      <c r="E26" s="217"/>
      <c r="F26" s="218"/>
      <c r="G26" s="33"/>
      <c r="H26" s="33"/>
      <c r="I26" s="33"/>
      <c r="J26" s="33"/>
      <c r="K26" s="33"/>
      <c r="L26" s="33"/>
    </row>
    <row r="27" spans="1:12" ht="45.75" thickBot="1" x14ac:dyDescent="0.3">
      <c r="A27" s="33"/>
      <c r="B27" s="9"/>
      <c r="C27" s="10" t="s">
        <v>16</v>
      </c>
      <c r="D27" s="102" t="s">
        <v>28</v>
      </c>
      <c r="E27" s="91" t="s">
        <v>14</v>
      </c>
      <c r="F27" s="24" t="s">
        <v>178</v>
      </c>
      <c r="G27" s="33"/>
      <c r="H27" s="33"/>
      <c r="I27" s="33"/>
      <c r="J27" s="33"/>
      <c r="K27" s="33"/>
      <c r="L27" s="33"/>
    </row>
    <row r="28" spans="1:12" ht="4.5" customHeight="1" thickTop="1" x14ac:dyDescent="0.25">
      <c r="A28" s="33"/>
      <c r="B28" s="2"/>
      <c r="C28" s="2"/>
      <c r="D28" s="60"/>
      <c r="E28" s="92"/>
      <c r="F28" s="25"/>
      <c r="G28" s="33"/>
      <c r="H28" s="33"/>
      <c r="I28" s="33"/>
      <c r="J28" s="33"/>
      <c r="K28" s="33"/>
      <c r="L28" s="33"/>
    </row>
    <row r="29" spans="1:12" x14ac:dyDescent="0.25">
      <c r="A29" s="33"/>
      <c r="B29" s="22" t="s">
        <v>0</v>
      </c>
      <c r="C29" s="20">
        <v>101022</v>
      </c>
      <c r="D29" s="72">
        <v>2.8</v>
      </c>
      <c r="E29" s="21">
        <v>6.8903448772409837</v>
      </c>
      <c r="F29" s="26">
        <v>-2.8</v>
      </c>
      <c r="G29" s="33"/>
      <c r="H29" s="33"/>
      <c r="I29" s="33"/>
      <c r="J29" s="33"/>
      <c r="K29" s="33"/>
      <c r="L29" s="33"/>
    </row>
    <row r="30" spans="1:12" x14ac:dyDescent="0.25">
      <c r="A30" s="33"/>
      <c r="B30" s="22" t="s">
        <v>1</v>
      </c>
      <c r="C30" s="20">
        <v>175356</v>
      </c>
      <c r="D30" s="72">
        <v>4.9000000000000004</v>
      </c>
      <c r="E30" s="21">
        <v>6.0796443690698698</v>
      </c>
      <c r="F30" s="26">
        <v>6.2</v>
      </c>
      <c r="G30" s="33"/>
      <c r="H30" s="33"/>
      <c r="I30" s="33"/>
      <c r="J30" s="33"/>
      <c r="K30" s="33"/>
      <c r="L30" s="33"/>
    </row>
    <row r="31" spans="1:12" x14ac:dyDescent="0.25">
      <c r="A31" s="33"/>
      <c r="B31" s="22" t="s">
        <v>2</v>
      </c>
      <c r="C31" s="20">
        <v>426509</v>
      </c>
      <c r="D31" s="72">
        <v>12</v>
      </c>
      <c r="E31" s="21">
        <v>6.5028890655067784</v>
      </c>
      <c r="F31" s="26">
        <v>1.5</v>
      </c>
      <c r="G31" s="33"/>
      <c r="H31" s="33"/>
      <c r="I31" s="33"/>
      <c r="J31" s="33"/>
      <c r="K31" s="33"/>
      <c r="L31" s="33"/>
    </row>
    <row r="32" spans="1:12" x14ac:dyDescent="0.25">
      <c r="A32" s="33"/>
      <c r="B32" s="22" t="s">
        <v>3</v>
      </c>
      <c r="C32" s="20">
        <v>100835</v>
      </c>
      <c r="D32" s="72">
        <v>2.8</v>
      </c>
      <c r="E32" s="21">
        <v>7.4638618594971673</v>
      </c>
      <c r="F32" s="26">
        <v>5.5</v>
      </c>
      <c r="G32" s="33"/>
      <c r="H32" s="33"/>
      <c r="I32" s="33"/>
      <c r="J32" s="33"/>
      <c r="K32" s="33"/>
      <c r="L32" s="33"/>
    </row>
    <row r="33" spans="1:12" x14ac:dyDescent="0.25">
      <c r="A33" s="33"/>
      <c r="B33" s="22" t="s">
        <v>4</v>
      </c>
      <c r="C33" s="20">
        <v>409882</v>
      </c>
      <c r="D33" s="72">
        <v>11.5</v>
      </c>
      <c r="E33" s="21">
        <v>8.0187038071841918</v>
      </c>
      <c r="F33" s="26">
        <v>0</v>
      </c>
      <c r="G33" s="33"/>
      <c r="H33" s="33"/>
      <c r="I33" s="33"/>
      <c r="J33" s="33"/>
      <c r="K33" s="33"/>
      <c r="L33" s="33"/>
    </row>
    <row r="34" spans="1:12" x14ac:dyDescent="0.25">
      <c r="A34" s="33"/>
      <c r="B34" s="22" t="s">
        <v>5</v>
      </c>
      <c r="C34" s="20">
        <v>82860</v>
      </c>
      <c r="D34" s="72">
        <v>2.2999999999999998</v>
      </c>
      <c r="E34" s="21">
        <v>4.520167779706763</v>
      </c>
      <c r="F34" s="26">
        <v>0.4</v>
      </c>
      <c r="G34" s="33"/>
      <c r="H34" s="33"/>
      <c r="I34" s="33"/>
      <c r="J34" s="33"/>
      <c r="K34" s="33"/>
      <c r="L34" s="33"/>
    </row>
    <row r="35" spans="1:12" x14ac:dyDescent="0.25">
      <c r="A35" s="33"/>
      <c r="B35" s="22" t="s">
        <v>6</v>
      </c>
      <c r="C35" s="20">
        <v>593754</v>
      </c>
      <c r="D35" s="72">
        <v>16.7</v>
      </c>
      <c r="E35" s="21">
        <v>6.2807487409391349</v>
      </c>
      <c r="F35" s="26">
        <v>1.6</v>
      </c>
      <c r="G35" s="33"/>
      <c r="H35" s="33"/>
      <c r="I35" s="33"/>
      <c r="J35" s="33"/>
      <c r="K35" s="33"/>
      <c r="L35" s="33"/>
    </row>
    <row r="36" spans="1:12" x14ac:dyDescent="0.25">
      <c r="A36" s="33"/>
      <c r="B36" s="22" t="s">
        <v>7</v>
      </c>
      <c r="C36" s="20">
        <v>902100</v>
      </c>
      <c r="D36" s="72">
        <v>25.3</v>
      </c>
      <c r="E36" s="21">
        <v>9.0950402492858906</v>
      </c>
      <c r="F36" s="26">
        <v>5.2</v>
      </c>
      <c r="G36" s="33"/>
      <c r="H36" s="33"/>
      <c r="I36" s="33"/>
      <c r="J36" s="33"/>
      <c r="K36" s="33"/>
      <c r="L36" s="33"/>
    </row>
    <row r="37" spans="1:12" x14ac:dyDescent="0.25">
      <c r="A37" s="33"/>
      <c r="B37" s="22" t="s">
        <v>8</v>
      </c>
      <c r="C37" s="20">
        <v>512970</v>
      </c>
      <c r="D37" s="72">
        <v>14.4</v>
      </c>
      <c r="E37" s="21">
        <v>5.881626125986994</v>
      </c>
      <c r="F37" s="26">
        <v>15.1</v>
      </c>
      <c r="G37" s="33"/>
      <c r="H37" s="33"/>
      <c r="I37" s="33"/>
      <c r="J37" s="33"/>
      <c r="K37" s="33"/>
      <c r="L37" s="33"/>
    </row>
    <row r="38" spans="1:12" x14ac:dyDescent="0.25">
      <c r="A38" s="33"/>
      <c r="B38" s="22" t="s">
        <v>9</v>
      </c>
      <c r="C38" s="20">
        <v>255508</v>
      </c>
      <c r="D38" s="72">
        <v>7.2</v>
      </c>
      <c r="E38" s="21">
        <v>8.7586722168854649</v>
      </c>
      <c r="F38" s="26">
        <v>0.3</v>
      </c>
      <c r="G38" s="33"/>
      <c r="H38" s="33"/>
      <c r="I38" s="33"/>
      <c r="J38" s="33"/>
      <c r="K38" s="33"/>
      <c r="L38" s="33"/>
    </row>
    <row r="39" spans="1:12" ht="3" customHeight="1" x14ac:dyDescent="0.25">
      <c r="A39" s="33"/>
      <c r="B39" s="2"/>
      <c r="C39" s="4"/>
      <c r="D39" s="139"/>
      <c r="E39" s="15"/>
      <c r="F39" s="27"/>
      <c r="G39" s="33"/>
      <c r="H39" s="33"/>
      <c r="I39" s="33"/>
      <c r="J39" s="33"/>
      <c r="K39" s="33"/>
      <c r="L39" s="33"/>
    </row>
    <row r="40" spans="1:12" x14ac:dyDescent="0.25">
      <c r="A40" s="33"/>
      <c r="B40" s="7" t="s">
        <v>29</v>
      </c>
      <c r="C40" s="123">
        <v>3560796</v>
      </c>
      <c r="D40" s="131">
        <v>100</v>
      </c>
      <c r="E40" s="141">
        <v>7.3379939635797031</v>
      </c>
      <c r="F40" s="142">
        <v>4.0999999999999996</v>
      </c>
      <c r="G40" s="33"/>
      <c r="H40" s="33"/>
      <c r="I40" s="33"/>
      <c r="J40" s="33"/>
      <c r="K40" s="33"/>
      <c r="L40" s="33"/>
    </row>
    <row r="41" spans="1:12" ht="3.75" customHeight="1" x14ac:dyDescent="0.25">
      <c r="A41" s="33"/>
      <c r="B41" s="2"/>
      <c r="C41" s="4"/>
      <c r="D41" s="130"/>
      <c r="E41" s="15"/>
      <c r="F41" s="27"/>
      <c r="G41" s="33"/>
      <c r="H41" s="33"/>
      <c r="I41" s="33"/>
      <c r="J41" s="33"/>
      <c r="K41" s="33"/>
      <c r="L41" s="33"/>
    </row>
    <row r="42" spans="1:12" x14ac:dyDescent="0.25">
      <c r="A42" s="33"/>
      <c r="B42" s="5" t="s">
        <v>10</v>
      </c>
      <c r="C42" s="6">
        <v>50751134</v>
      </c>
      <c r="D42" s="140"/>
      <c r="E42" s="50">
        <v>6.2</v>
      </c>
      <c r="F42" s="28">
        <v>2.9</v>
      </c>
      <c r="G42" s="33"/>
      <c r="H42" s="33"/>
      <c r="I42" s="33"/>
      <c r="J42" s="33"/>
      <c r="K42" s="33"/>
      <c r="L42" s="33"/>
    </row>
    <row r="43" spans="1:12" ht="3.75" customHeight="1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 x14ac:dyDescent="0.25">
      <c r="A44" s="33"/>
      <c r="B44" s="34" t="s">
        <v>40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2" x14ac:dyDescent="0.25">
      <c r="A45" s="33"/>
      <c r="B45" s="34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2" ht="15.75" x14ac:dyDescent="0.25">
      <c r="A46" s="33"/>
      <c r="B46" s="35" t="s">
        <v>192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6" customHeight="1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x14ac:dyDescent="0.25">
      <c r="A48" s="33"/>
      <c r="B48" s="8"/>
      <c r="C48" s="216" t="s">
        <v>12</v>
      </c>
      <c r="D48" s="217"/>
      <c r="E48" s="217"/>
      <c r="F48" s="218"/>
      <c r="G48" s="33"/>
      <c r="H48" s="33"/>
      <c r="I48" s="33"/>
      <c r="J48" s="33"/>
      <c r="K48" s="33"/>
      <c r="L48" s="33"/>
    </row>
    <row r="49" spans="1:12" ht="45.75" thickBot="1" x14ac:dyDescent="0.3">
      <c r="A49" s="33"/>
      <c r="B49" s="9"/>
      <c r="C49" s="10" t="s">
        <v>16</v>
      </c>
      <c r="D49" s="102" t="s">
        <v>28</v>
      </c>
      <c r="E49" s="91" t="s">
        <v>14</v>
      </c>
      <c r="F49" s="24" t="s">
        <v>178</v>
      </c>
      <c r="G49" s="33"/>
      <c r="H49" s="33"/>
      <c r="I49" s="33"/>
      <c r="J49" s="33"/>
      <c r="K49" s="33"/>
      <c r="L49" s="33"/>
    </row>
    <row r="50" spans="1:12" ht="6" customHeight="1" thickTop="1" x14ac:dyDescent="0.25">
      <c r="A50" s="33"/>
      <c r="B50" s="2"/>
      <c r="C50" s="2"/>
      <c r="D50" s="60"/>
      <c r="E50" s="92"/>
      <c r="F50" s="25"/>
      <c r="G50" s="33"/>
      <c r="H50" s="33"/>
      <c r="I50" s="33"/>
      <c r="J50" s="33"/>
      <c r="K50" s="33"/>
      <c r="L50" s="33"/>
    </row>
    <row r="51" spans="1:12" x14ac:dyDescent="0.25">
      <c r="A51" s="33"/>
      <c r="B51" s="22" t="s">
        <v>0</v>
      </c>
      <c r="C51" s="20">
        <v>3304</v>
      </c>
      <c r="D51" s="129">
        <v>1.3</v>
      </c>
      <c r="E51" s="134">
        <v>-0.03</v>
      </c>
      <c r="F51" s="29">
        <v>2.8</v>
      </c>
      <c r="G51" s="33"/>
      <c r="H51" s="33"/>
      <c r="I51" s="33"/>
      <c r="J51" s="33"/>
      <c r="K51" s="33"/>
      <c r="L51" s="33"/>
    </row>
    <row r="52" spans="1:12" x14ac:dyDescent="0.25">
      <c r="A52" s="33"/>
      <c r="B52" s="22" t="s">
        <v>1</v>
      </c>
      <c r="C52" s="20">
        <v>47056</v>
      </c>
      <c r="D52" s="129">
        <v>18.2</v>
      </c>
      <c r="E52" s="135">
        <v>19.064495184503837</v>
      </c>
      <c r="F52" s="30">
        <v>6.9</v>
      </c>
      <c r="G52" s="33"/>
      <c r="H52" s="33"/>
      <c r="I52" s="33"/>
      <c r="J52" s="33"/>
      <c r="K52" s="33"/>
      <c r="L52" s="33"/>
    </row>
    <row r="53" spans="1:12" x14ac:dyDescent="0.25">
      <c r="A53" s="33"/>
      <c r="B53" s="22" t="s">
        <v>2</v>
      </c>
      <c r="C53" s="20">
        <v>129211</v>
      </c>
      <c r="D53" s="129">
        <v>49.9</v>
      </c>
      <c r="E53" s="135">
        <v>4.8374485239179199</v>
      </c>
      <c r="F53" s="30">
        <v>7.1</v>
      </c>
      <c r="G53" s="33"/>
      <c r="H53" s="33"/>
      <c r="I53" s="33"/>
      <c r="J53" s="33"/>
      <c r="K53" s="33"/>
      <c r="L53" s="33"/>
    </row>
    <row r="54" spans="1:12" x14ac:dyDescent="0.25">
      <c r="A54" s="33"/>
      <c r="B54" s="22" t="s">
        <v>3</v>
      </c>
      <c r="C54" s="20">
        <v>2709</v>
      </c>
      <c r="D54" s="129">
        <v>1</v>
      </c>
      <c r="E54" s="135">
        <v>13.605747642568501</v>
      </c>
      <c r="F54" s="30">
        <v>7.1</v>
      </c>
      <c r="G54" s="33"/>
      <c r="H54" s="33"/>
      <c r="I54" s="33"/>
      <c r="J54" s="33"/>
      <c r="K54" s="33"/>
      <c r="L54" s="33"/>
    </row>
    <row r="55" spans="1:12" x14ac:dyDescent="0.25">
      <c r="A55" s="33"/>
      <c r="B55" s="22" t="s">
        <v>4</v>
      </c>
      <c r="C55" s="20">
        <v>5554</v>
      </c>
      <c r="D55" s="129">
        <v>2.1</v>
      </c>
      <c r="E55" s="135">
        <v>7.1261682242990565</v>
      </c>
      <c r="F55" s="30">
        <v>0.9</v>
      </c>
      <c r="G55" s="33"/>
      <c r="H55" s="33"/>
      <c r="I55" s="33"/>
      <c r="J55" s="33"/>
      <c r="K55" s="33"/>
      <c r="L55" s="33"/>
    </row>
    <row r="56" spans="1:12" x14ac:dyDescent="0.25">
      <c r="A56" s="33"/>
      <c r="B56" s="22" t="s">
        <v>5</v>
      </c>
      <c r="C56" s="20">
        <v>4404</v>
      </c>
      <c r="D56" s="129">
        <v>1.7</v>
      </c>
      <c r="E56" s="135">
        <v>3.665360940123108</v>
      </c>
      <c r="F56" s="30">
        <v>18.899999999999999</v>
      </c>
      <c r="G56" s="33"/>
      <c r="H56" s="33"/>
      <c r="I56" s="33"/>
      <c r="J56" s="33"/>
      <c r="K56" s="33"/>
      <c r="L56" s="33"/>
    </row>
    <row r="57" spans="1:12" x14ac:dyDescent="0.25">
      <c r="A57" s="33"/>
      <c r="B57" s="22" t="s">
        <v>6</v>
      </c>
      <c r="C57" s="20">
        <v>4386</v>
      </c>
      <c r="D57" s="129">
        <v>1.7</v>
      </c>
      <c r="E57" s="135">
        <v>14.328849849025538</v>
      </c>
      <c r="F57" s="30">
        <v>5.3</v>
      </c>
      <c r="G57" s="33"/>
      <c r="H57" s="33"/>
      <c r="I57" s="33"/>
      <c r="J57" s="33"/>
      <c r="K57" s="33"/>
      <c r="L57" s="33"/>
    </row>
    <row r="58" spans="1:12" x14ac:dyDescent="0.25">
      <c r="A58" s="33"/>
      <c r="B58" s="22" t="s">
        <v>7</v>
      </c>
      <c r="C58" s="20">
        <v>29461</v>
      </c>
      <c r="D58" s="129">
        <v>11.4</v>
      </c>
      <c r="E58" s="135">
        <v>8.3249141240654634</v>
      </c>
      <c r="F58" s="30">
        <v>9.9</v>
      </c>
      <c r="G58" s="33"/>
      <c r="H58" s="33"/>
      <c r="I58" s="33"/>
      <c r="J58" s="33"/>
      <c r="K58" s="33"/>
      <c r="L58" s="33"/>
    </row>
    <row r="59" spans="1:12" x14ac:dyDescent="0.25">
      <c r="A59" s="33"/>
      <c r="B59" s="22" t="s">
        <v>8</v>
      </c>
      <c r="C59" s="20">
        <v>28659</v>
      </c>
      <c r="D59" s="129">
        <v>11.1</v>
      </c>
      <c r="E59" s="135">
        <v>3.6921226698737319</v>
      </c>
      <c r="F59" s="30">
        <v>10.8</v>
      </c>
      <c r="G59" s="33"/>
      <c r="H59" s="33"/>
      <c r="I59" s="33"/>
      <c r="J59" s="33"/>
      <c r="K59" s="33"/>
      <c r="L59" s="33"/>
    </row>
    <row r="60" spans="1:12" x14ac:dyDescent="0.25">
      <c r="A60" s="33"/>
      <c r="B60" s="22" t="s">
        <v>9</v>
      </c>
      <c r="C60" s="20">
        <v>4371</v>
      </c>
      <c r="D60" s="129">
        <v>1.7</v>
      </c>
      <c r="E60" s="135">
        <v>3.6684782608695565</v>
      </c>
      <c r="F60" s="30">
        <v>14.6</v>
      </c>
      <c r="G60" s="33"/>
      <c r="H60" s="33"/>
      <c r="I60" s="33"/>
      <c r="J60" s="33"/>
      <c r="K60" s="33"/>
      <c r="L60" s="33"/>
    </row>
    <row r="61" spans="1:12" ht="3" customHeight="1" x14ac:dyDescent="0.25">
      <c r="A61" s="33"/>
      <c r="B61" s="2"/>
      <c r="C61" s="4"/>
      <c r="D61" s="130"/>
      <c r="E61" s="136"/>
      <c r="F61" s="31"/>
      <c r="G61" s="33"/>
      <c r="H61" s="33"/>
      <c r="I61" s="33"/>
      <c r="J61" s="33"/>
      <c r="K61" s="33"/>
      <c r="L61" s="33"/>
    </row>
    <row r="62" spans="1:12" x14ac:dyDescent="0.25">
      <c r="A62" s="33"/>
      <c r="B62" s="7" t="s">
        <v>29</v>
      </c>
      <c r="C62" s="123">
        <v>259115</v>
      </c>
      <c r="D62" s="131">
        <v>100</v>
      </c>
      <c r="E62" s="137">
        <v>7.6386897935779796</v>
      </c>
      <c r="F62" s="124">
        <v>7.8</v>
      </c>
      <c r="G62" s="33"/>
      <c r="H62" s="33"/>
      <c r="I62" s="33"/>
      <c r="J62" s="33"/>
      <c r="K62" s="33"/>
      <c r="L62" s="33"/>
    </row>
    <row r="63" spans="1:12" ht="3" customHeight="1" x14ac:dyDescent="0.25">
      <c r="A63" s="33"/>
      <c r="B63" s="2"/>
      <c r="C63" s="125"/>
      <c r="D63" s="132"/>
      <c r="E63" s="136"/>
      <c r="F63" s="126"/>
      <c r="G63" s="33"/>
      <c r="H63" s="33"/>
      <c r="I63" s="33"/>
      <c r="J63" s="33"/>
      <c r="K63" s="33"/>
      <c r="L63" s="33"/>
    </row>
    <row r="64" spans="1:12" x14ac:dyDescent="0.25">
      <c r="A64" s="33"/>
      <c r="B64" s="5" t="s">
        <v>10</v>
      </c>
      <c r="C64" s="127">
        <v>1818912</v>
      </c>
      <c r="D64" s="133"/>
      <c r="E64" s="138">
        <v>8.3468883078255285</v>
      </c>
      <c r="F64" s="128">
        <v>2.7</v>
      </c>
      <c r="G64" s="33"/>
      <c r="H64" s="33"/>
      <c r="I64" s="33"/>
      <c r="J64" s="33"/>
      <c r="K64" s="33"/>
      <c r="L64" s="33"/>
    </row>
    <row r="65" spans="1:12" ht="4.5" customHeight="1" x14ac:dyDescent="0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x14ac:dyDescent="0.25">
      <c r="A66" s="33"/>
      <c r="B66" s="34" t="s">
        <v>48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 x14ac:dyDescent="0.2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 x14ac:dyDescent="0.2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x14ac:dyDescent="0.25">
      <c r="L69" s="33"/>
    </row>
  </sheetData>
  <sortState ref="A26:E35">
    <sortCondition ref="A26:A35"/>
  </sortState>
  <mergeCells count="5">
    <mergeCell ref="C4:E4"/>
    <mergeCell ref="F4:H4"/>
    <mergeCell ref="I4:K4"/>
    <mergeCell ref="C48:F48"/>
    <mergeCell ref="C26:F26"/>
  </mergeCells>
  <pageMargins left="0.7" right="0.7" top="0.75" bottom="0.75" header="0.3" footer="0.3"/>
  <pageSetup paperSize="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/>
  </sheetViews>
  <sheetFormatPr baseColWidth="10" defaultRowHeight="15" x14ac:dyDescent="0.25"/>
  <cols>
    <col min="1" max="1" width="4.140625" customWidth="1"/>
    <col min="2" max="2" width="5.140625" customWidth="1"/>
    <col min="3" max="3" width="53" customWidth="1"/>
    <col min="4" max="4" width="11.7109375" bestFit="1" customWidth="1"/>
    <col min="5" max="5" width="9.7109375" bestFit="1" customWidth="1"/>
    <col min="6" max="6" width="11.7109375" bestFit="1" customWidth="1"/>
    <col min="7" max="7" width="8.85546875" bestFit="1" customWidth="1"/>
    <col min="8" max="8" width="9.7109375" bestFit="1" customWidth="1"/>
    <col min="9" max="9" width="4" customWidth="1"/>
    <col min="10" max="10" width="9.28515625" bestFit="1" customWidth="1"/>
    <col min="11" max="11" width="9.7109375" bestFit="1" customWidth="1"/>
    <col min="12" max="12" width="9.28515625" bestFit="1" customWidth="1"/>
    <col min="13" max="13" width="8.85546875" bestFit="1" customWidth="1"/>
    <col min="14" max="14" width="9.7109375" bestFit="1" customWidth="1"/>
  </cols>
  <sheetData>
    <row r="1" spans="1:15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x14ac:dyDescent="0.25">
      <c r="A2" s="33"/>
      <c r="B2" s="35" t="s">
        <v>207</v>
      </c>
      <c r="C2" s="35"/>
      <c r="D2" s="35"/>
      <c r="E2" s="35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6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x14ac:dyDescent="0.25">
      <c r="A4" s="33"/>
      <c r="B4" s="216" t="s">
        <v>103</v>
      </c>
      <c r="C4" s="218"/>
      <c r="D4" s="235" t="s">
        <v>82</v>
      </c>
      <c r="E4" s="236"/>
      <c r="F4" s="236"/>
      <c r="G4" s="236"/>
      <c r="H4" s="237"/>
      <c r="I4" s="33"/>
      <c r="J4" s="238" t="s">
        <v>203</v>
      </c>
      <c r="K4" s="239"/>
      <c r="L4" s="239"/>
      <c r="M4" s="239"/>
      <c r="N4" s="240"/>
      <c r="O4" s="33"/>
    </row>
    <row r="5" spans="1:15" x14ac:dyDescent="0.25">
      <c r="A5" s="33"/>
      <c r="B5" s="241"/>
      <c r="C5" s="242"/>
      <c r="D5" s="216">
        <v>2017</v>
      </c>
      <c r="E5" s="218"/>
      <c r="F5" s="221">
        <v>2018</v>
      </c>
      <c r="G5" s="233"/>
      <c r="H5" s="233"/>
      <c r="I5" s="167"/>
      <c r="J5" s="233">
        <v>2017</v>
      </c>
      <c r="K5" s="234"/>
      <c r="L5" s="233">
        <v>2018</v>
      </c>
      <c r="M5" s="233"/>
      <c r="N5" s="234"/>
      <c r="O5" s="33"/>
    </row>
    <row r="6" spans="1:15" ht="45.75" thickBot="1" x14ac:dyDescent="0.3">
      <c r="A6" s="33"/>
      <c r="B6" s="10" t="s">
        <v>102</v>
      </c>
      <c r="C6" s="10" t="s">
        <v>104</v>
      </c>
      <c r="D6" s="80" t="s">
        <v>204</v>
      </c>
      <c r="E6" s="36" t="s">
        <v>99</v>
      </c>
      <c r="F6" s="80" t="s">
        <v>204</v>
      </c>
      <c r="G6" s="75" t="s">
        <v>100</v>
      </c>
      <c r="H6" s="102" t="s">
        <v>205</v>
      </c>
      <c r="I6" s="167"/>
      <c r="J6" s="110" t="s">
        <v>206</v>
      </c>
      <c r="K6" s="36" t="s">
        <v>99</v>
      </c>
      <c r="L6" s="110" t="s">
        <v>206</v>
      </c>
      <c r="M6" s="102" t="s">
        <v>100</v>
      </c>
      <c r="N6" s="36" t="s">
        <v>205</v>
      </c>
      <c r="O6" s="33"/>
    </row>
    <row r="7" spans="1:15" ht="5.25" customHeight="1" thickTop="1" x14ac:dyDescent="0.25">
      <c r="A7" s="33"/>
      <c r="B7" s="2"/>
      <c r="C7" s="2"/>
      <c r="D7" s="2"/>
      <c r="E7" s="160"/>
      <c r="F7" s="2"/>
      <c r="G7" s="60"/>
      <c r="H7" s="60"/>
      <c r="I7" s="41"/>
      <c r="J7" s="1"/>
      <c r="K7" s="37"/>
      <c r="L7" s="1"/>
      <c r="M7" s="60"/>
      <c r="N7" s="37"/>
      <c r="O7" s="33"/>
    </row>
    <row r="8" spans="1:15" x14ac:dyDescent="0.25">
      <c r="A8" s="33"/>
      <c r="B8" s="70" t="s">
        <v>105</v>
      </c>
      <c r="C8" s="113" t="s">
        <v>107</v>
      </c>
      <c r="D8" s="43">
        <v>8885</v>
      </c>
      <c r="E8" s="168">
        <v>28.8</v>
      </c>
      <c r="F8" s="43">
        <v>11272</v>
      </c>
      <c r="G8" s="116">
        <v>0.68618110871331905</v>
      </c>
      <c r="H8" s="116">
        <v>26.9</v>
      </c>
      <c r="I8" s="169"/>
      <c r="J8" s="115">
        <v>273</v>
      </c>
      <c r="K8" s="118">
        <v>33.200000000000003</v>
      </c>
      <c r="L8" s="115">
        <v>338</v>
      </c>
      <c r="M8" s="116">
        <v>0.49014631882712917</v>
      </c>
      <c r="N8" s="118">
        <v>23.8</v>
      </c>
      <c r="O8" s="33"/>
    </row>
    <row r="9" spans="1:15" x14ac:dyDescent="0.25">
      <c r="A9" s="33"/>
      <c r="B9" s="70"/>
      <c r="C9" s="113" t="s">
        <v>108</v>
      </c>
      <c r="D9" s="43">
        <v>705364</v>
      </c>
      <c r="E9" s="168">
        <v>9.1999999999999993</v>
      </c>
      <c r="F9" s="43">
        <v>712006</v>
      </c>
      <c r="G9" s="116">
        <v>43.343245785178802</v>
      </c>
      <c r="H9" s="116">
        <v>0.9</v>
      </c>
      <c r="I9" s="169"/>
      <c r="J9" s="115">
        <v>32008</v>
      </c>
      <c r="K9" s="118">
        <v>12.5</v>
      </c>
      <c r="L9" s="115">
        <v>33734</v>
      </c>
      <c r="M9" s="116">
        <v>48.918922838208211</v>
      </c>
      <c r="N9" s="118">
        <v>5.4</v>
      </c>
      <c r="O9" s="33"/>
    </row>
    <row r="10" spans="1:15" x14ac:dyDescent="0.25">
      <c r="A10" s="33"/>
      <c r="B10" s="70" t="s">
        <v>126</v>
      </c>
      <c r="C10" s="112" t="s">
        <v>163</v>
      </c>
      <c r="D10" s="120">
        <v>2546</v>
      </c>
      <c r="E10" s="170">
        <v>8</v>
      </c>
      <c r="F10" s="120">
        <v>2245</v>
      </c>
      <c r="G10" s="171">
        <v>0.13666399831985462</v>
      </c>
      <c r="H10" s="117">
        <v>-11.8</v>
      </c>
      <c r="I10" s="172"/>
      <c r="J10" s="173">
        <v>149</v>
      </c>
      <c r="K10" s="119">
        <v>19.2</v>
      </c>
      <c r="L10" s="173">
        <v>146</v>
      </c>
      <c r="M10" s="171">
        <v>0.2117200075407126</v>
      </c>
      <c r="N10" s="119">
        <v>-2</v>
      </c>
      <c r="O10" s="33"/>
    </row>
    <row r="11" spans="1:15" ht="30" x14ac:dyDescent="0.25">
      <c r="A11" s="33"/>
      <c r="B11" s="70" t="s">
        <v>127</v>
      </c>
      <c r="C11" s="112" t="s">
        <v>165</v>
      </c>
      <c r="D11" s="20">
        <v>186926</v>
      </c>
      <c r="E11" s="170">
        <v>-1.9</v>
      </c>
      <c r="F11" s="20">
        <v>185820</v>
      </c>
      <c r="G11" s="171">
        <v>11.311761321957857</v>
      </c>
      <c r="H11" s="117">
        <v>-0.6</v>
      </c>
      <c r="I11" s="172"/>
      <c r="J11" s="23">
        <v>4055</v>
      </c>
      <c r="K11" s="119">
        <v>0</v>
      </c>
      <c r="L11" s="23">
        <v>4182</v>
      </c>
      <c r="M11" s="171">
        <v>6.064473092707261</v>
      </c>
      <c r="N11" s="119">
        <v>3.1</v>
      </c>
      <c r="O11" s="33"/>
    </row>
    <row r="12" spans="1:15" x14ac:dyDescent="0.25">
      <c r="A12" s="33"/>
      <c r="B12" s="70" t="s">
        <v>128</v>
      </c>
      <c r="C12" s="112" t="s">
        <v>164</v>
      </c>
      <c r="D12" s="20">
        <v>29227</v>
      </c>
      <c r="E12" s="170">
        <v>38</v>
      </c>
      <c r="F12" s="20">
        <v>27404</v>
      </c>
      <c r="G12" s="171">
        <v>1.6682139019854325</v>
      </c>
      <c r="H12" s="117">
        <v>-6.2</v>
      </c>
      <c r="I12" s="172"/>
      <c r="J12" s="23">
        <v>1181</v>
      </c>
      <c r="K12" s="119">
        <v>14.8</v>
      </c>
      <c r="L12" s="23">
        <v>1173</v>
      </c>
      <c r="M12" s="171">
        <v>1.7010107455154511</v>
      </c>
      <c r="N12" s="119">
        <v>-0.7</v>
      </c>
      <c r="O12" s="33"/>
    </row>
    <row r="13" spans="1:15" x14ac:dyDescent="0.25">
      <c r="A13" s="33"/>
      <c r="B13" s="70" t="s">
        <v>129</v>
      </c>
      <c r="C13" s="112" t="s">
        <v>166</v>
      </c>
      <c r="D13" s="20">
        <v>56113</v>
      </c>
      <c r="E13" s="170">
        <v>2.1</v>
      </c>
      <c r="F13" s="20">
        <v>56114</v>
      </c>
      <c r="G13" s="171">
        <v>3.4159303348420149</v>
      </c>
      <c r="H13" s="117">
        <v>0</v>
      </c>
      <c r="I13" s="172"/>
      <c r="J13" s="23">
        <v>1911</v>
      </c>
      <c r="K13" s="119">
        <v>6.6</v>
      </c>
      <c r="L13" s="23">
        <v>2009</v>
      </c>
      <c r="M13" s="171">
        <v>2.9133253092417233</v>
      </c>
      <c r="N13" s="119">
        <v>5.0999999999999996</v>
      </c>
      <c r="O13" s="33"/>
    </row>
    <row r="14" spans="1:15" x14ac:dyDescent="0.25">
      <c r="A14" s="33"/>
      <c r="B14" s="70" t="s">
        <v>130</v>
      </c>
      <c r="C14" s="112" t="s">
        <v>109</v>
      </c>
      <c r="D14" s="120">
        <v>22</v>
      </c>
      <c r="E14" s="170"/>
      <c r="F14" s="120">
        <v>15</v>
      </c>
      <c r="G14" s="171">
        <v>9.1312248320615558E-4</v>
      </c>
      <c r="H14" s="117">
        <v>-31.8</v>
      </c>
      <c r="I14" s="172"/>
      <c r="J14" s="173">
        <v>2</v>
      </c>
      <c r="K14" s="119"/>
      <c r="L14" s="173">
        <v>2</v>
      </c>
      <c r="M14" s="171">
        <v>2.9002740759001729E-3</v>
      </c>
      <c r="N14" s="119">
        <v>0</v>
      </c>
      <c r="O14" s="33"/>
    </row>
    <row r="15" spans="1:15" x14ac:dyDescent="0.25">
      <c r="A15" s="33"/>
      <c r="B15" s="70" t="s">
        <v>131</v>
      </c>
      <c r="C15" s="112" t="s">
        <v>110</v>
      </c>
      <c r="D15" s="20">
        <v>14292</v>
      </c>
      <c r="E15" s="170">
        <v>10.6</v>
      </c>
      <c r="F15" s="20">
        <v>13790</v>
      </c>
      <c r="G15" s="171">
        <v>0.83946393622752569</v>
      </c>
      <c r="H15" s="117">
        <v>-3.5</v>
      </c>
      <c r="I15" s="172"/>
      <c r="J15" s="23">
        <v>686</v>
      </c>
      <c r="K15" s="119">
        <v>8.1999999999999993</v>
      </c>
      <c r="L15" s="23">
        <v>720</v>
      </c>
      <c r="M15" s="171">
        <v>1.044098667324062</v>
      </c>
      <c r="N15" s="119">
        <v>5</v>
      </c>
      <c r="O15" s="33"/>
    </row>
    <row r="16" spans="1:15" x14ac:dyDescent="0.25">
      <c r="A16" s="33"/>
      <c r="B16" s="70" t="s">
        <v>132</v>
      </c>
      <c r="C16" s="112" t="s">
        <v>111</v>
      </c>
      <c r="D16" s="20">
        <v>4444</v>
      </c>
      <c r="E16" s="170">
        <v>0.7</v>
      </c>
      <c r="F16" s="20">
        <v>4424</v>
      </c>
      <c r="G16" s="171">
        <v>0.26931025771360217</v>
      </c>
      <c r="H16" s="117">
        <v>-0.5</v>
      </c>
      <c r="I16" s="172"/>
      <c r="J16" s="23">
        <v>400</v>
      </c>
      <c r="K16" s="119">
        <v>-9.6999999999999993</v>
      </c>
      <c r="L16" s="23">
        <v>326</v>
      </c>
      <c r="M16" s="171">
        <v>0.47274467437172812</v>
      </c>
      <c r="N16" s="119">
        <v>-18.5</v>
      </c>
      <c r="O16" s="33"/>
    </row>
    <row r="17" spans="1:15" ht="30" x14ac:dyDescent="0.25">
      <c r="A17" s="33"/>
      <c r="B17" s="70" t="s">
        <v>133</v>
      </c>
      <c r="C17" s="112" t="s">
        <v>167</v>
      </c>
      <c r="D17" s="20">
        <v>93995</v>
      </c>
      <c r="E17" s="170">
        <v>5</v>
      </c>
      <c r="F17" s="20">
        <v>92598</v>
      </c>
      <c r="G17" s="171">
        <v>5.6368877133282407</v>
      </c>
      <c r="H17" s="117">
        <v>-1.5</v>
      </c>
      <c r="I17" s="172"/>
      <c r="J17" s="23">
        <v>3493</v>
      </c>
      <c r="K17" s="119">
        <v>9.3000000000000007</v>
      </c>
      <c r="L17" s="23">
        <v>3445</v>
      </c>
      <c r="M17" s="171">
        <v>4.9957220957380466</v>
      </c>
      <c r="N17" s="119">
        <v>-1.4</v>
      </c>
      <c r="O17" s="33"/>
    </row>
    <row r="18" spans="1:15" ht="30" x14ac:dyDescent="0.25">
      <c r="A18" s="33"/>
      <c r="B18" s="70" t="s">
        <v>134</v>
      </c>
      <c r="C18" s="112" t="s">
        <v>168</v>
      </c>
      <c r="D18" s="20">
        <v>92918</v>
      </c>
      <c r="E18" s="170">
        <v>24.2</v>
      </c>
      <c r="F18" s="20">
        <v>95025</v>
      </c>
      <c r="G18" s="171">
        <v>5.7846309311109962</v>
      </c>
      <c r="H18" s="117">
        <v>2.2999999999999998</v>
      </c>
      <c r="I18" s="172"/>
      <c r="J18" s="23">
        <v>5523</v>
      </c>
      <c r="K18" s="119">
        <v>19.8</v>
      </c>
      <c r="L18" s="23">
        <v>5892</v>
      </c>
      <c r="M18" s="171">
        <v>8.5442074276019095</v>
      </c>
      <c r="N18" s="119">
        <v>6.7</v>
      </c>
      <c r="O18" s="33"/>
    </row>
    <row r="19" spans="1:15" ht="30" x14ac:dyDescent="0.25">
      <c r="A19" s="33"/>
      <c r="B19" s="70" t="s">
        <v>135</v>
      </c>
      <c r="C19" s="112" t="s">
        <v>112</v>
      </c>
      <c r="D19" s="20">
        <v>13123</v>
      </c>
      <c r="E19" s="170">
        <v>28.8</v>
      </c>
      <c r="F19" s="20">
        <v>13814</v>
      </c>
      <c r="G19" s="171">
        <v>0.84092493220065556</v>
      </c>
      <c r="H19" s="117">
        <v>5.3</v>
      </c>
      <c r="I19" s="172"/>
      <c r="J19" s="23">
        <v>849</v>
      </c>
      <c r="K19" s="119">
        <v>18.7</v>
      </c>
      <c r="L19" s="23">
        <v>1007</v>
      </c>
      <c r="M19" s="171">
        <v>1.460287997215737</v>
      </c>
      <c r="N19" s="119">
        <v>18.600000000000001</v>
      </c>
      <c r="O19" s="33"/>
    </row>
    <row r="20" spans="1:15" x14ac:dyDescent="0.25">
      <c r="A20" s="33"/>
      <c r="B20" s="70" t="s">
        <v>136</v>
      </c>
      <c r="C20" s="112" t="s">
        <v>113</v>
      </c>
      <c r="D20" s="20">
        <v>22203</v>
      </c>
      <c r="E20" s="170">
        <v>11.2</v>
      </c>
      <c r="F20" s="20">
        <v>21218</v>
      </c>
      <c r="G20" s="171">
        <v>1.291642189911214</v>
      </c>
      <c r="H20" s="117">
        <v>-4.4000000000000004</v>
      </c>
      <c r="I20" s="172"/>
      <c r="J20" s="23">
        <v>1652</v>
      </c>
      <c r="K20" s="119">
        <v>17.2</v>
      </c>
      <c r="L20" s="23">
        <v>1655</v>
      </c>
      <c r="M20" s="171">
        <v>2.3999767978073927</v>
      </c>
      <c r="N20" s="119">
        <v>0.2</v>
      </c>
      <c r="O20" s="33"/>
    </row>
    <row r="21" spans="1:15" x14ac:dyDescent="0.25">
      <c r="A21" s="33"/>
      <c r="B21" s="70" t="s">
        <v>137</v>
      </c>
      <c r="C21" s="112" t="s">
        <v>114</v>
      </c>
      <c r="D21" s="20">
        <v>45091</v>
      </c>
      <c r="E21" s="170">
        <v>22.3</v>
      </c>
      <c r="F21" s="20">
        <v>45761</v>
      </c>
      <c r="G21" s="171">
        <v>2.785693196933126</v>
      </c>
      <c r="H21" s="117">
        <v>1.5</v>
      </c>
      <c r="I21" s="172"/>
      <c r="J21" s="23">
        <v>3110</v>
      </c>
      <c r="K21" s="119">
        <v>38.9</v>
      </c>
      <c r="L21" s="23">
        <v>3529</v>
      </c>
      <c r="M21" s="171">
        <v>5.1175336069258544</v>
      </c>
      <c r="N21" s="119">
        <v>13.5</v>
      </c>
      <c r="O21" s="33"/>
    </row>
    <row r="22" spans="1:15" x14ac:dyDescent="0.25">
      <c r="A22" s="33"/>
      <c r="B22" s="70" t="s">
        <v>138</v>
      </c>
      <c r="C22" s="112" t="s">
        <v>115</v>
      </c>
      <c r="D22" s="20">
        <v>47328</v>
      </c>
      <c r="E22" s="170">
        <v>23.1</v>
      </c>
      <c r="F22" s="20">
        <v>54584</v>
      </c>
      <c r="G22" s="171">
        <v>3.3227918415549866</v>
      </c>
      <c r="H22" s="117">
        <v>15.3</v>
      </c>
      <c r="I22" s="172"/>
      <c r="J22" s="23">
        <v>4828</v>
      </c>
      <c r="K22" s="119">
        <v>7</v>
      </c>
      <c r="L22" s="23">
        <v>5276</v>
      </c>
      <c r="M22" s="171">
        <v>7.6509230122246557</v>
      </c>
      <c r="N22" s="119">
        <v>9.3000000000000007</v>
      </c>
      <c r="O22" s="33"/>
    </row>
    <row r="23" spans="1:15" ht="30" x14ac:dyDescent="0.25">
      <c r="A23" s="33"/>
      <c r="B23" s="70" t="s">
        <v>139</v>
      </c>
      <c r="C23" s="112" t="s">
        <v>169</v>
      </c>
      <c r="D23" s="20">
        <v>45453</v>
      </c>
      <c r="E23" s="170">
        <v>11.6</v>
      </c>
      <c r="F23" s="20">
        <v>44881</v>
      </c>
      <c r="G23" s="171">
        <v>2.7321233445850317</v>
      </c>
      <c r="H23" s="117">
        <v>-1.3</v>
      </c>
      <c r="I23" s="172"/>
      <c r="J23" s="23">
        <v>2391</v>
      </c>
      <c r="K23" s="119">
        <v>13</v>
      </c>
      <c r="L23" s="23">
        <v>2488</v>
      </c>
      <c r="M23" s="171">
        <v>3.607940950419815</v>
      </c>
      <c r="N23" s="119">
        <v>4.0999999999999996</v>
      </c>
      <c r="O23" s="33"/>
    </row>
    <row r="24" spans="1:15" ht="30" x14ac:dyDescent="0.25">
      <c r="A24" s="33"/>
      <c r="B24" s="70" t="s">
        <v>140</v>
      </c>
      <c r="C24" s="112" t="s">
        <v>170</v>
      </c>
      <c r="D24" s="120">
        <v>1597</v>
      </c>
      <c r="E24" s="170">
        <v>-14</v>
      </c>
      <c r="F24" s="120">
        <v>1609</v>
      </c>
      <c r="G24" s="171">
        <v>9.7947605031913645E-2</v>
      </c>
      <c r="H24" s="117">
        <v>0.8</v>
      </c>
      <c r="I24" s="172"/>
      <c r="J24" s="173">
        <v>337</v>
      </c>
      <c r="K24" s="119">
        <v>8.4</v>
      </c>
      <c r="L24" s="173">
        <v>357</v>
      </c>
      <c r="M24" s="171">
        <v>0.51769892254818073</v>
      </c>
      <c r="N24" s="119">
        <v>5.9</v>
      </c>
      <c r="O24" s="33"/>
    </row>
    <row r="25" spans="1:15" ht="30" x14ac:dyDescent="0.25">
      <c r="A25" s="33"/>
      <c r="B25" s="70" t="s">
        <v>141</v>
      </c>
      <c r="C25" s="112" t="s">
        <v>171</v>
      </c>
      <c r="D25" s="20">
        <v>50086</v>
      </c>
      <c r="E25" s="170">
        <v>6.9</v>
      </c>
      <c r="F25" s="20">
        <v>52704</v>
      </c>
      <c r="G25" s="171">
        <v>3.2083471569931485</v>
      </c>
      <c r="H25" s="117">
        <v>5.2</v>
      </c>
      <c r="I25" s="172"/>
      <c r="J25" s="23">
        <v>1442</v>
      </c>
      <c r="K25" s="119">
        <v>15</v>
      </c>
      <c r="L25" s="23">
        <v>1528</v>
      </c>
      <c r="M25" s="171">
        <v>2.2158093939877319</v>
      </c>
      <c r="N25" s="119">
        <v>6</v>
      </c>
      <c r="O25" s="33"/>
    </row>
    <row r="26" spans="1:15" x14ac:dyDescent="0.25">
      <c r="A26" s="33"/>
      <c r="B26" s="70" t="s">
        <v>142</v>
      </c>
      <c r="C26" s="113" t="s">
        <v>116</v>
      </c>
      <c r="D26" s="43">
        <v>190819</v>
      </c>
      <c r="E26" s="168">
        <v>12.8</v>
      </c>
      <c r="F26" s="43">
        <v>192797</v>
      </c>
      <c r="G26" s="116">
        <v>11.736485026313147</v>
      </c>
      <c r="H26" s="116">
        <v>1</v>
      </c>
      <c r="I26" s="169"/>
      <c r="J26" s="115">
        <v>10535</v>
      </c>
      <c r="K26" s="118">
        <v>21.7</v>
      </c>
      <c r="L26" s="115">
        <v>10944</v>
      </c>
      <c r="M26" s="116">
        <v>15.870299743325745</v>
      </c>
      <c r="N26" s="118">
        <v>3.9</v>
      </c>
      <c r="O26" s="33"/>
    </row>
    <row r="27" spans="1:15" x14ac:dyDescent="0.25">
      <c r="A27" s="33"/>
      <c r="B27" s="70"/>
      <c r="C27" s="113" t="s">
        <v>117</v>
      </c>
      <c r="D27" s="43">
        <v>189804</v>
      </c>
      <c r="E27" s="168">
        <v>4.7</v>
      </c>
      <c r="F27" s="43">
        <v>187112</v>
      </c>
      <c r="G27" s="116">
        <v>11.390411605178013</v>
      </c>
      <c r="H27" s="116">
        <v>-1.4</v>
      </c>
      <c r="I27" s="169"/>
      <c r="J27" s="115">
        <v>5803</v>
      </c>
      <c r="K27" s="118">
        <v>9.1</v>
      </c>
      <c r="L27" s="115">
        <v>5988</v>
      </c>
      <c r="M27" s="116">
        <v>8.6834205832451161</v>
      </c>
      <c r="N27" s="118">
        <v>3.2</v>
      </c>
      <c r="O27" s="33"/>
    </row>
    <row r="28" spans="1:15" x14ac:dyDescent="0.25">
      <c r="A28" s="33"/>
      <c r="B28" s="70" t="s">
        <v>143</v>
      </c>
      <c r="C28" s="112" t="s">
        <v>118</v>
      </c>
      <c r="D28" s="20">
        <v>8278</v>
      </c>
      <c r="E28" s="170">
        <v>14.6</v>
      </c>
      <c r="F28" s="20">
        <v>8414</v>
      </c>
      <c r="G28" s="171">
        <v>0.51220083824643958</v>
      </c>
      <c r="H28" s="117">
        <v>1.6</v>
      </c>
      <c r="I28" s="172"/>
      <c r="J28" s="23">
        <v>442</v>
      </c>
      <c r="K28" s="119">
        <v>13.9</v>
      </c>
      <c r="L28" s="23">
        <v>492</v>
      </c>
      <c r="M28" s="171">
        <v>0.71346742267144247</v>
      </c>
      <c r="N28" s="119">
        <v>11.3</v>
      </c>
      <c r="O28" s="33"/>
    </row>
    <row r="29" spans="1:15" ht="30" x14ac:dyDescent="0.25">
      <c r="A29" s="33"/>
      <c r="B29" s="70" t="s">
        <v>144</v>
      </c>
      <c r="C29" s="112" t="s">
        <v>172</v>
      </c>
      <c r="D29" s="20">
        <v>83397</v>
      </c>
      <c r="E29" s="170">
        <v>-1.2</v>
      </c>
      <c r="F29" s="20">
        <v>82304</v>
      </c>
      <c r="G29" s="171">
        <v>5.0102421905199623</v>
      </c>
      <c r="H29" s="117">
        <v>-1.3</v>
      </c>
      <c r="I29" s="172"/>
      <c r="J29" s="23">
        <v>3339</v>
      </c>
      <c r="K29" s="119">
        <v>6.4</v>
      </c>
      <c r="L29" s="23">
        <v>3502</v>
      </c>
      <c r="M29" s="171">
        <v>5.0783799069012021</v>
      </c>
      <c r="N29" s="119">
        <v>4.9000000000000004</v>
      </c>
      <c r="O29" s="33"/>
    </row>
    <row r="30" spans="1:15" x14ac:dyDescent="0.25">
      <c r="A30" s="33"/>
      <c r="B30" s="70" t="s">
        <v>145</v>
      </c>
      <c r="C30" s="112" t="s">
        <v>173</v>
      </c>
      <c r="D30" s="20">
        <v>98129</v>
      </c>
      <c r="E30" s="170">
        <v>9.5</v>
      </c>
      <c r="F30" s="20">
        <v>96394</v>
      </c>
      <c r="G30" s="171">
        <v>5.8679685764116112</v>
      </c>
      <c r="H30" s="117">
        <v>-1.8</v>
      </c>
      <c r="I30" s="172"/>
      <c r="J30" s="23">
        <v>2022</v>
      </c>
      <c r="K30" s="119">
        <v>12.8</v>
      </c>
      <c r="L30" s="23">
        <v>1994</v>
      </c>
      <c r="M30" s="171">
        <v>2.8915732536724721</v>
      </c>
      <c r="N30" s="119">
        <v>-1.4</v>
      </c>
      <c r="O30" s="33"/>
    </row>
    <row r="31" spans="1:15" x14ac:dyDescent="0.25">
      <c r="A31" s="33"/>
      <c r="B31" s="70"/>
      <c r="C31" s="113" t="s">
        <v>119</v>
      </c>
      <c r="D31" s="43">
        <v>509113</v>
      </c>
      <c r="E31" s="168">
        <v>24</v>
      </c>
      <c r="F31" s="43">
        <v>539528</v>
      </c>
      <c r="G31" s="116">
        <v>32.843676474616714</v>
      </c>
      <c r="H31" s="116">
        <v>6</v>
      </c>
      <c r="I31" s="169"/>
      <c r="J31" s="115">
        <v>16367</v>
      </c>
      <c r="K31" s="118">
        <v>30.7</v>
      </c>
      <c r="L31" s="115">
        <v>17955</v>
      </c>
      <c r="M31" s="116">
        <v>26.037210516393799</v>
      </c>
      <c r="N31" s="118">
        <v>9.6999999999999993</v>
      </c>
      <c r="O31" s="33"/>
    </row>
    <row r="32" spans="1:15" x14ac:dyDescent="0.25">
      <c r="A32" s="33"/>
      <c r="B32" s="70" t="s">
        <v>146</v>
      </c>
      <c r="C32" s="112" t="s">
        <v>174</v>
      </c>
      <c r="D32" s="20">
        <v>185534</v>
      </c>
      <c r="E32" s="170">
        <v>12.6</v>
      </c>
      <c r="F32" s="20">
        <v>188103</v>
      </c>
      <c r="G32" s="171">
        <v>11.450738563901833</v>
      </c>
      <c r="H32" s="117">
        <v>1.4</v>
      </c>
      <c r="I32" s="172"/>
      <c r="J32" s="23">
        <v>6576</v>
      </c>
      <c r="K32" s="119">
        <v>24.5</v>
      </c>
      <c r="L32" s="23">
        <v>6827</v>
      </c>
      <c r="M32" s="171">
        <v>9.9000855580852392</v>
      </c>
      <c r="N32" s="119">
        <v>3.8</v>
      </c>
      <c r="O32" s="33"/>
    </row>
    <row r="33" spans="1:15" x14ac:dyDescent="0.25">
      <c r="A33" s="33"/>
      <c r="B33" s="70" t="s">
        <v>147</v>
      </c>
      <c r="C33" s="112" t="s">
        <v>32</v>
      </c>
      <c r="D33" s="20">
        <v>58409</v>
      </c>
      <c r="E33" s="170">
        <v>4.5999999999999996</v>
      </c>
      <c r="F33" s="20">
        <v>64474</v>
      </c>
      <c r="G33" s="171">
        <v>3.9248439321489124</v>
      </c>
      <c r="H33" s="117">
        <v>10.4</v>
      </c>
      <c r="I33" s="172"/>
      <c r="J33" s="23">
        <v>879</v>
      </c>
      <c r="K33" s="119">
        <v>8.9</v>
      </c>
      <c r="L33" s="23">
        <v>956</v>
      </c>
      <c r="M33" s="171">
        <v>1.3863310082802827</v>
      </c>
      <c r="N33" s="119">
        <v>8.8000000000000007</v>
      </c>
      <c r="O33" s="33"/>
    </row>
    <row r="34" spans="1:15" x14ac:dyDescent="0.25">
      <c r="A34" s="33"/>
      <c r="B34" s="70" t="s">
        <v>148</v>
      </c>
      <c r="C34" s="112" t="s">
        <v>120</v>
      </c>
      <c r="D34" s="20">
        <v>1492</v>
      </c>
      <c r="E34" s="170">
        <v>-11.8</v>
      </c>
      <c r="F34" s="20">
        <v>836</v>
      </c>
      <c r="G34" s="171">
        <v>5.0891359730689749E-2</v>
      </c>
      <c r="H34" s="117">
        <v>-44</v>
      </c>
      <c r="I34" s="172"/>
      <c r="J34" s="23">
        <v>56</v>
      </c>
      <c r="K34" s="119">
        <v>1.8</v>
      </c>
      <c r="L34" s="23">
        <v>49</v>
      </c>
      <c r="M34" s="171">
        <v>7.1056714859554226E-2</v>
      </c>
      <c r="N34" s="119">
        <v>-12.5</v>
      </c>
      <c r="O34" s="33"/>
    </row>
    <row r="35" spans="1:15" x14ac:dyDescent="0.25">
      <c r="A35" s="33"/>
      <c r="B35" s="70" t="s">
        <v>149</v>
      </c>
      <c r="C35" s="112" t="s">
        <v>121</v>
      </c>
      <c r="D35" s="20">
        <v>1106</v>
      </c>
      <c r="E35" s="170">
        <v>-10.199999999999999</v>
      </c>
      <c r="F35" s="20">
        <v>1187</v>
      </c>
      <c r="G35" s="171">
        <v>7.2258425837713788E-2</v>
      </c>
      <c r="H35" s="117">
        <v>7.3</v>
      </c>
      <c r="I35" s="172"/>
      <c r="J35" s="23">
        <v>78</v>
      </c>
      <c r="K35" s="119">
        <v>2.6</v>
      </c>
      <c r="L35" s="23">
        <v>99</v>
      </c>
      <c r="M35" s="171">
        <v>0.14356356675705853</v>
      </c>
      <c r="N35" s="119">
        <v>26.9</v>
      </c>
      <c r="O35" s="33"/>
    </row>
    <row r="36" spans="1:15" x14ac:dyDescent="0.25">
      <c r="A36" s="33"/>
      <c r="B36" s="70" t="s">
        <v>150</v>
      </c>
      <c r="C36" s="112" t="s">
        <v>122</v>
      </c>
      <c r="D36" s="20">
        <v>1862</v>
      </c>
      <c r="E36" s="170">
        <v>-9.3000000000000007</v>
      </c>
      <c r="F36" s="20">
        <v>2196</v>
      </c>
      <c r="G36" s="171">
        <v>0.1336811315413812</v>
      </c>
      <c r="H36" s="117">
        <v>17.899999999999999</v>
      </c>
      <c r="I36" s="172"/>
      <c r="J36" s="23">
        <v>82</v>
      </c>
      <c r="K36" s="119">
        <v>2.5</v>
      </c>
      <c r="L36" s="23">
        <v>76</v>
      </c>
      <c r="M36" s="171">
        <v>0.11021041488420656</v>
      </c>
      <c r="N36" s="119">
        <v>-7.3</v>
      </c>
      <c r="O36" s="33"/>
    </row>
    <row r="37" spans="1:15" x14ac:dyDescent="0.25">
      <c r="A37" s="33"/>
      <c r="B37" s="70" t="s">
        <v>151</v>
      </c>
      <c r="C37" s="112" t="s">
        <v>33</v>
      </c>
      <c r="D37" s="20">
        <v>6291</v>
      </c>
      <c r="E37" s="170">
        <v>7.7</v>
      </c>
      <c r="F37" s="20">
        <v>6232</v>
      </c>
      <c r="G37" s="171">
        <v>0.37937195435605081</v>
      </c>
      <c r="H37" s="117">
        <v>-0.9</v>
      </c>
      <c r="I37" s="172"/>
      <c r="J37" s="23">
        <v>594</v>
      </c>
      <c r="K37" s="119">
        <v>-16.5</v>
      </c>
      <c r="L37" s="23">
        <v>578</v>
      </c>
      <c r="M37" s="171">
        <v>0.83817920793514988</v>
      </c>
      <c r="N37" s="119">
        <v>-2.7</v>
      </c>
      <c r="O37" s="33"/>
    </row>
    <row r="38" spans="1:15" x14ac:dyDescent="0.25">
      <c r="A38" s="33"/>
      <c r="B38" s="70" t="s">
        <v>152</v>
      </c>
      <c r="C38" s="112" t="s">
        <v>34</v>
      </c>
      <c r="D38" s="20">
        <v>3981</v>
      </c>
      <c r="E38" s="170">
        <v>-13.1</v>
      </c>
      <c r="F38" s="20">
        <v>4393</v>
      </c>
      <c r="G38" s="171">
        <v>0.26742313791497613</v>
      </c>
      <c r="H38" s="117">
        <v>10.3</v>
      </c>
      <c r="I38" s="172"/>
      <c r="J38" s="23">
        <v>194</v>
      </c>
      <c r="K38" s="119">
        <v>-12.6</v>
      </c>
      <c r="L38" s="23">
        <v>197</v>
      </c>
      <c r="M38" s="171">
        <v>0.28567699647616701</v>
      </c>
      <c r="N38" s="119">
        <v>1.5</v>
      </c>
      <c r="O38" s="33"/>
    </row>
    <row r="39" spans="1:15" ht="30" x14ac:dyDescent="0.25">
      <c r="A39" s="33"/>
      <c r="B39" s="70" t="s">
        <v>153</v>
      </c>
      <c r="C39" s="112" t="s">
        <v>175</v>
      </c>
      <c r="D39" s="20">
        <v>28743</v>
      </c>
      <c r="E39" s="170">
        <v>70.900000000000006</v>
      </c>
      <c r="F39" s="20">
        <v>25777</v>
      </c>
      <c r="G39" s="171">
        <v>1.5691705499736717</v>
      </c>
      <c r="H39" s="117">
        <v>-10.3</v>
      </c>
      <c r="I39" s="172"/>
      <c r="J39" s="23">
        <v>1031</v>
      </c>
      <c r="K39" s="119">
        <v>25.3</v>
      </c>
      <c r="L39" s="23">
        <v>957</v>
      </c>
      <c r="M39" s="171">
        <v>1.3877811453182325</v>
      </c>
      <c r="N39" s="119">
        <v>-7.2</v>
      </c>
      <c r="O39" s="33"/>
    </row>
    <row r="40" spans="1:15" x14ac:dyDescent="0.25">
      <c r="A40" s="33"/>
      <c r="B40" s="70" t="s">
        <v>154</v>
      </c>
      <c r="C40" s="112" t="s">
        <v>123</v>
      </c>
      <c r="D40" s="20">
        <v>785</v>
      </c>
      <c r="E40" s="170">
        <v>31.1</v>
      </c>
      <c r="F40" s="20">
        <v>498</v>
      </c>
      <c r="G40" s="171">
        <v>3.0315666442444371E-2</v>
      </c>
      <c r="H40" s="117">
        <v>-36.6</v>
      </c>
      <c r="I40" s="172"/>
      <c r="J40" s="23">
        <v>64</v>
      </c>
      <c r="K40" s="119">
        <v>106.5</v>
      </c>
      <c r="L40" s="23">
        <v>42</v>
      </c>
      <c r="M40" s="171">
        <v>6.090575559390362E-2</v>
      </c>
      <c r="N40" s="119">
        <v>-34.4</v>
      </c>
      <c r="O40" s="33"/>
    </row>
    <row r="41" spans="1:15" x14ac:dyDescent="0.25">
      <c r="A41" s="33"/>
      <c r="B41" s="70" t="s">
        <v>155</v>
      </c>
      <c r="C41" s="112" t="s">
        <v>124</v>
      </c>
      <c r="D41" s="20">
        <v>3846</v>
      </c>
      <c r="E41" s="170">
        <v>26.9</v>
      </c>
      <c r="F41" s="20">
        <v>2904</v>
      </c>
      <c r="G41" s="171">
        <v>0.17678051274871173</v>
      </c>
      <c r="H41" s="117">
        <v>-24.5</v>
      </c>
      <c r="I41" s="172"/>
      <c r="J41" s="23">
        <v>89</v>
      </c>
      <c r="K41" s="119">
        <v>17.100000000000001</v>
      </c>
      <c r="L41" s="23">
        <v>81</v>
      </c>
      <c r="M41" s="171">
        <v>0.11746110007395699</v>
      </c>
      <c r="N41" s="119">
        <v>-9</v>
      </c>
      <c r="O41" s="33"/>
    </row>
    <row r="42" spans="1:15" x14ac:dyDescent="0.25">
      <c r="A42" s="33"/>
      <c r="B42" s="70" t="s">
        <v>156</v>
      </c>
      <c r="C42" s="112" t="s">
        <v>35</v>
      </c>
      <c r="D42" s="20">
        <v>112252</v>
      </c>
      <c r="E42" s="170">
        <v>62.4</v>
      </c>
      <c r="F42" s="20">
        <v>123533</v>
      </c>
      <c r="G42" s="171">
        <v>7.5200506478604021</v>
      </c>
      <c r="H42" s="117">
        <v>10</v>
      </c>
      <c r="I42" s="172"/>
      <c r="J42" s="23">
        <v>4906</v>
      </c>
      <c r="K42" s="119">
        <v>72.099999999999994</v>
      </c>
      <c r="L42" s="23">
        <v>6075</v>
      </c>
      <c r="M42" s="171">
        <v>8.8095825055467749</v>
      </c>
      <c r="N42" s="119">
        <v>23.8</v>
      </c>
      <c r="O42" s="33"/>
    </row>
    <row r="43" spans="1:15" x14ac:dyDescent="0.25">
      <c r="A43" s="33"/>
      <c r="B43" s="70" t="s">
        <v>157</v>
      </c>
      <c r="C43" s="112" t="s">
        <v>36</v>
      </c>
      <c r="D43" s="20">
        <v>3952</v>
      </c>
      <c r="E43" s="170">
        <v>11.9</v>
      </c>
      <c r="F43" s="20">
        <v>4528</v>
      </c>
      <c r="G43" s="171">
        <v>0.27564124026383152</v>
      </c>
      <c r="H43" s="117">
        <v>14.6</v>
      </c>
      <c r="I43" s="172"/>
      <c r="J43" s="23">
        <v>141</v>
      </c>
      <c r="K43" s="119">
        <v>51.6</v>
      </c>
      <c r="L43" s="23">
        <v>221</v>
      </c>
      <c r="M43" s="171">
        <v>0.3204802853869691</v>
      </c>
      <c r="N43" s="119">
        <v>56.7</v>
      </c>
      <c r="O43" s="33"/>
    </row>
    <row r="44" spans="1:15" x14ac:dyDescent="0.25">
      <c r="A44" s="33"/>
      <c r="B44" s="70" t="s">
        <v>158</v>
      </c>
      <c r="C44" s="112" t="s">
        <v>37</v>
      </c>
      <c r="D44" s="20">
        <v>16033</v>
      </c>
      <c r="E44" s="170">
        <v>84.8</v>
      </c>
      <c r="F44" s="20">
        <v>14028</v>
      </c>
      <c r="G44" s="171">
        <v>0.85395214629439675</v>
      </c>
      <c r="H44" s="117">
        <v>-12.5</v>
      </c>
      <c r="I44" s="172"/>
      <c r="J44" s="23">
        <v>289</v>
      </c>
      <c r="K44" s="119">
        <v>95.3</v>
      </c>
      <c r="L44" s="23">
        <v>297</v>
      </c>
      <c r="M44" s="171">
        <v>0.43069070027117567</v>
      </c>
      <c r="N44" s="119">
        <v>2.8</v>
      </c>
      <c r="O44" s="33"/>
    </row>
    <row r="45" spans="1:15" x14ac:dyDescent="0.25">
      <c r="A45" s="33"/>
      <c r="B45" s="70" t="s">
        <v>159</v>
      </c>
      <c r="C45" s="112" t="s">
        <v>125</v>
      </c>
      <c r="D45" s="20">
        <v>19729</v>
      </c>
      <c r="E45" s="170">
        <v>17.600000000000001</v>
      </c>
      <c r="F45" s="20">
        <v>29331</v>
      </c>
      <c r="G45" s="171">
        <v>1.7855197036613166</v>
      </c>
      <c r="H45" s="117">
        <v>48.7</v>
      </c>
      <c r="I45" s="172"/>
      <c r="J45" s="23">
        <v>392</v>
      </c>
      <c r="K45" s="119">
        <v>3.2</v>
      </c>
      <c r="L45" s="23">
        <v>442</v>
      </c>
      <c r="M45" s="171">
        <v>0.6409605707739382</v>
      </c>
      <c r="N45" s="119">
        <v>12.8</v>
      </c>
      <c r="O45" s="33"/>
    </row>
    <row r="46" spans="1:15" ht="30" x14ac:dyDescent="0.25">
      <c r="A46" s="33"/>
      <c r="B46" s="70" t="s">
        <v>160</v>
      </c>
      <c r="C46" s="112" t="s">
        <v>176</v>
      </c>
      <c r="D46" s="20">
        <v>39325</v>
      </c>
      <c r="E46" s="170">
        <v>16.899999999999999</v>
      </c>
      <c r="F46" s="20">
        <v>46814</v>
      </c>
      <c r="G46" s="171">
        <v>2.849794395254198</v>
      </c>
      <c r="H46" s="117">
        <v>19</v>
      </c>
      <c r="I46" s="172"/>
      <c r="J46" s="23">
        <v>457</v>
      </c>
      <c r="K46" s="119">
        <v>17.5</v>
      </c>
      <c r="L46" s="23">
        <v>549</v>
      </c>
      <c r="M46" s="171">
        <v>0.79612523383459732</v>
      </c>
      <c r="N46" s="119">
        <v>20.100000000000001</v>
      </c>
      <c r="O46" s="33"/>
    </row>
    <row r="47" spans="1:15" x14ac:dyDescent="0.25">
      <c r="A47" s="33"/>
      <c r="B47" s="70" t="s">
        <v>161</v>
      </c>
      <c r="C47" s="112" t="s">
        <v>38</v>
      </c>
      <c r="D47" s="20">
        <v>14965</v>
      </c>
      <c r="E47" s="170">
        <v>30.9</v>
      </c>
      <c r="F47" s="20">
        <v>13531</v>
      </c>
      <c r="G47" s="171">
        <v>0.82369735468416616</v>
      </c>
      <c r="H47" s="117">
        <v>-9.6</v>
      </c>
      <c r="I47" s="172"/>
      <c r="J47" s="23">
        <v>133</v>
      </c>
      <c r="K47" s="119">
        <v>26.7</v>
      </c>
      <c r="L47" s="23">
        <v>127</v>
      </c>
      <c r="M47" s="171">
        <v>0.18416740381966096</v>
      </c>
      <c r="N47" s="119">
        <v>-4.5</v>
      </c>
      <c r="O47" s="33"/>
    </row>
    <row r="48" spans="1:15" ht="30" x14ac:dyDescent="0.25">
      <c r="A48" s="33"/>
      <c r="B48" s="70" t="s">
        <v>162</v>
      </c>
      <c r="C48" s="112" t="s">
        <v>177</v>
      </c>
      <c r="D48" s="20">
        <v>10808</v>
      </c>
      <c r="E48" s="170">
        <v>0.3</v>
      </c>
      <c r="F48" s="20">
        <v>11163</v>
      </c>
      <c r="G48" s="171">
        <v>0.67954575200202105</v>
      </c>
      <c r="H48" s="117">
        <v>3.3</v>
      </c>
      <c r="I48" s="172"/>
      <c r="J48" s="23">
        <v>408</v>
      </c>
      <c r="K48" s="119">
        <v>3</v>
      </c>
      <c r="L48" s="23">
        <v>382</v>
      </c>
      <c r="M48" s="171">
        <v>0.55395234849693298</v>
      </c>
      <c r="N48" s="119">
        <v>-6.4</v>
      </c>
      <c r="O48" s="33"/>
    </row>
    <row r="49" spans="1:15" x14ac:dyDescent="0.25">
      <c r="A49" s="33"/>
      <c r="B49" s="70"/>
      <c r="C49" s="114" t="s">
        <v>106</v>
      </c>
      <c r="D49" s="43">
        <v>1603985</v>
      </c>
      <c r="E49" s="174">
        <v>13.5</v>
      </c>
      <c r="F49" s="43">
        <v>1642715</v>
      </c>
      <c r="G49" s="116">
        <f t="shared" ref="G49" si="0">F49/F$49*100</f>
        <v>100</v>
      </c>
      <c r="H49" s="116">
        <v>2.4</v>
      </c>
      <c r="I49" s="169"/>
      <c r="J49" s="115">
        <v>64985</v>
      </c>
      <c r="K49" s="118">
        <v>17.8</v>
      </c>
      <c r="L49" s="115">
        <v>68959</v>
      </c>
      <c r="M49" s="116">
        <v>100</v>
      </c>
      <c r="N49" s="118">
        <v>6.1</v>
      </c>
      <c r="O49" s="33"/>
    </row>
    <row r="50" spans="1:15" ht="3.75" customHeight="1" x14ac:dyDescent="0.25">
      <c r="A50" s="33"/>
      <c r="B50" s="67"/>
      <c r="C50" s="67"/>
      <c r="D50" s="67"/>
      <c r="E50" s="175"/>
      <c r="F50" s="71"/>
      <c r="G50" s="66"/>
      <c r="H50" s="66"/>
      <c r="I50" s="176"/>
      <c r="J50" s="66"/>
      <c r="K50" s="177"/>
      <c r="L50" s="66"/>
      <c r="M50" s="66"/>
      <c r="N50" s="68"/>
      <c r="O50" s="33"/>
    </row>
    <row r="51" spans="1:15" ht="3" customHeight="1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1:15" x14ac:dyDescent="0.25">
      <c r="A52" s="33"/>
      <c r="B52" s="34" t="s">
        <v>196</v>
      </c>
      <c r="C52" s="34"/>
      <c r="D52" s="34"/>
      <c r="E52" s="34"/>
      <c r="F52" s="33"/>
      <c r="G52" s="33"/>
      <c r="H52" s="33"/>
      <c r="I52" s="33"/>
      <c r="J52" s="33"/>
      <c r="K52" s="33"/>
      <c r="L52" s="33"/>
      <c r="M52" s="33"/>
      <c r="N52" s="33"/>
      <c r="O52" s="33"/>
    </row>
    <row r="53" spans="1:15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</sheetData>
  <mergeCells count="7">
    <mergeCell ref="J5:K5"/>
    <mergeCell ref="L5:N5"/>
    <mergeCell ref="D4:H4"/>
    <mergeCell ref="J4:N4"/>
    <mergeCell ref="B4:C5"/>
    <mergeCell ref="D5:E5"/>
    <mergeCell ref="F5:H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workbookViewId="0"/>
  </sheetViews>
  <sheetFormatPr baseColWidth="10" defaultRowHeight="15" x14ac:dyDescent="0.25"/>
  <cols>
    <col min="1" max="1" width="4.140625" customWidth="1"/>
    <col min="2" max="2" width="14" style="180" customWidth="1"/>
    <col min="3" max="3" width="23.85546875" bestFit="1" customWidth="1"/>
    <col min="4" max="4" width="12.42578125" bestFit="1" customWidth="1"/>
    <col min="6" max="6" width="12.42578125" bestFit="1" customWidth="1"/>
    <col min="8" max="8" width="12.42578125" bestFit="1" customWidth="1"/>
    <col min="10" max="10" width="12.42578125" bestFit="1" customWidth="1"/>
    <col min="12" max="12" width="12.42578125" bestFit="1" customWidth="1"/>
    <col min="14" max="14" width="12.42578125" style="180" bestFit="1" customWidth="1"/>
    <col min="15" max="15" width="11.42578125" style="180"/>
  </cols>
  <sheetData>
    <row r="1" spans="1:16" x14ac:dyDescent="0.25">
      <c r="A1" s="33"/>
      <c r="B1" s="179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79"/>
      <c r="O1" s="179"/>
      <c r="P1" s="33"/>
    </row>
    <row r="2" spans="1:16" ht="15.75" x14ac:dyDescent="0.25">
      <c r="A2" s="33"/>
      <c r="B2" s="35" t="s">
        <v>202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79"/>
      <c r="O2" s="179"/>
      <c r="P2" s="33"/>
    </row>
    <row r="3" spans="1:16" ht="6" customHeight="1" x14ac:dyDescent="0.25">
      <c r="A3" s="33"/>
      <c r="B3" s="17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179"/>
      <c r="O3" s="179"/>
      <c r="P3" s="33"/>
    </row>
    <row r="4" spans="1:16" ht="45.75" thickBot="1" x14ac:dyDescent="0.3">
      <c r="A4" s="33"/>
      <c r="B4" s="195" t="s">
        <v>219</v>
      </c>
      <c r="C4" s="195" t="s">
        <v>101</v>
      </c>
      <c r="D4" s="188" t="s">
        <v>213</v>
      </c>
      <c r="E4" s="64" t="s">
        <v>212</v>
      </c>
      <c r="F4" s="188" t="s">
        <v>214</v>
      </c>
      <c r="G4" s="64" t="s">
        <v>211</v>
      </c>
      <c r="H4" s="188" t="s">
        <v>215</v>
      </c>
      <c r="I4" s="64" t="s">
        <v>210</v>
      </c>
      <c r="J4" s="188" t="s">
        <v>216</v>
      </c>
      <c r="K4" s="64" t="s">
        <v>209</v>
      </c>
      <c r="L4" s="188" t="s">
        <v>217</v>
      </c>
      <c r="M4" s="64" t="s">
        <v>99</v>
      </c>
      <c r="N4" s="188" t="s">
        <v>218</v>
      </c>
      <c r="O4" s="65" t="s">
        <v>205</v>
      </c>
      <c r="P4" s="33"/>
    </row>
    <row r="5" spans="1:16" ht="6" customHeight="1" thickTop="1" x14ac:dyDescent="0.25">
      <c r="A5" s="33"/>
      <c r="B5" s="199"/>
      <c r="C5" s="200"/>
      <c r="D5" s="201"/>
      <c r="E5" s="212"/>
      <c r="F5" s="202"/>
      <c r="G5" s="212"/>
      <c r="H5" s="201"/>
      <c r="I5" s="212"/>
      <c r="J5" s="202"/>
      <c r="K5" s="212"/>
      <c r="L5" s="201"/>
      <c r="M5" s="212"/>
      <c r="N5" s="203"/>
      <c r="O5" s="204"/>
      <c r="P5" s="33"/>
    </row>
    <row r="6" spans="1:16" x14ac:dyDescent="0.25">
      <c r="A6" s="33"/>
      <c r="B6" s="246" t="s">
        <v>0</v>
      </c>
      <c r="C6" s="42" t="s">
        <v>107</v>
      </c>
      <c r="D6" s="22">
        <v>2</v>
      </c>
      <c r="E6" s="213">
        <v>0</v>
      </c>
      <c r="F6" s="53">
        <v>3</v>
      </c>
      <c r="G6" s="213">
        <v>50</v>
      </c>
      <c r="H6" s="22">
        <v>2</v>
      </c>
      <c r="I6" s="213">
        <v>-33.299999999999997</v>
      </c>
      <c r="J6" s="53">
        <v>2</v>
      </c>
      <c r="K6" s="213">
        <v>0</v>
      </c>
      <c r="L6" s="22">
        <v>27</v>
      </c>
      <c r="M6" s="213">
        <v>1250</v>
      </c>
      <c r="N6" s="189">
        <v>29</v>
      </c>
      <c r="O6" s="190">
        <v>7.4</v>
      </c>
      <c r="P6" s="33"/>
    </row>
    <row r="7" spans="1:16" x14ac:dyDescent="0.25">
      <c r="A7" s="33"/>
      <c r="B7" s="246"/>
      <c r="C7" s="42" t="s">
        <v>108</v>
      </c>
      <c r="D7" s="22">
        <v>1493</v>
      </c>
      <c r="E7" s="213">
        <v>-1.6</v>
      </c>
      <c r="F7" s="53">
        <v>1599</v>
      </c>
      <c r="G7" s="213">
        <v>7.1</v>
      </c>
      <c r="H7" s="22">
        <v>1384</v>
      </c>
      <c r="I7" s="213">
        <v>-13.4</v>
      </c>
      <c r="J7" s="53">
        <v>1414</v>
      </c>
      <c r="K7" s="213">
        <v>2.2000000000000002</v>
      </c>
      <c r="L7" s="22">
        <v>1847</v>
      </c>
      <c r="M7" s="213">
        <v>30.6</v>
      </c>
      <c r="N7" s="189">
        <v>1955</v>
      </c>
      <c r="O7" s="190">
        <v>5.8</v>
      </c>
      <c r="P7" s="33"/>
    </row>
    <row r="8" spans="1:16" x14ac:dyDescent="0.25">
      <c r="A8" s="33"/>
      <c r="B8" s="246"/>
      <c r="C8" s="42" t="s">
        <v>116</v>
      </c>
      <c r="D8" s="22">
        <v>179</v>
      </c>
      <c r="E8" s="213">
        <v>2.2999999999999998</v>
      </c>
      <c r="F8" s="53">
        <v>210</v>
      </c>
      <c r="G8" s="213">
        <v>17.3</v>
      </c>
      <c r="H8" s="22">
        <v>199</v>
      </c>
      <c r="I8" s="213">
        <v>-5.2</v>
      </c>
      <c r="J8" s="53">
        <v>215</v>
      </c>
      <c r="K8" s="213">
        <v>8</v>
      </c>
      <c r="L8" s="22">
        <v>360</v>
      </c>
      <c r="M8" s="213">
        <v>67.400000000000006</v>
      </c>
      <c r="N8" s="189">
        <v>325</v>
      </c>
      <c r="O8" s="190">
        <v>-9.6999999999999993</v>
      </c>
      <c r="P8" s="33"/>
    </row>
    <row r="9" spans="1:16" x14ac:dyDescent="0.25">
      <c r="A9" s="33"/>
      <c r="B9" s="246"/>
      <c r="C9" s="42" t="s">
        <v>117</v>
      </c>
      <c r="D9" s="22">
        <v>81</v>
      </c>
      <c r="E9" s="213">
        <v>0</v>
      </c>
      <c r="F9" s="53">
        <v>108</v>
      </c>
      <c r="G9" s="213">
        <v>33.299999999999997</v>
      </c>
      <c r="H9" s="22">
        <v>164</v>
      </c>
      <c r="I9" s="213">
        <v>51.9</v>
      </c>
      <c r="J9" s="53">
        <v>137</v>
      </c>
      <c r="K9" s="213">
        <v>-16.5</v>
      </c>
      <c r="L9" s="22">
        <v>206</v>
      </c>
      <c r="M9" s="213">
        <v>50.4</v>
      </c>
      <c r="N9" s="189">
        <v>206</v>
      </c>
      <c r="O9" s="190">
        <v>0</v>
      </c>
      <c r="P9" s="33"/>
    </row>
    <row r="10" spans="1:16" x14ac:dyDescent="0.25">
      <c r="A10" s="33"/>
      <c r="B10" s="246"/>
      <c r="C10" s="42" t="s">
        <v>200</v>
      </c>
      <c r="D10" s="22">
        <v>159</v>
      </c>
      <c r="E10" s="213">
        <v>2.6</v>
      </c>
      <c r="F10" s="53">
        <v>141</v>
      </c>
      <c r="G10" s="213">
        <v>-11.3</v>
      </c>
      <c r="H10" s="22">
        <v>173</v>
      </c>
      <c r="I10" s="213">
        <v>22.7</v>
      </c>
      <c r="J10" s="53">
        <v>189</v>
      </c>
      <c r="K10" s="213">
        <v>9.1999999999999993</v>
      </c>
      <c r="L10" s="22">
        <v>271</v>
      </c>
      <c r="M10" s="213">
        <v>43.4</v>
      </c>
      <c r="N10" s="189">
        <v>376</v>
      </c>
      <c r="O10" s="190">
        <v>38.700000000000003</v>
      </c>
      <c r="P10" s="33"/>
    </row>
    <row r="11" spans="1:16" x14ac:dyDescent="0.25">
      <c r="A11" s="33"/>
      <c r="B11" s="247"/>
      <c r="C11" s="196" t="s">
        <v>106</v>
      </c>
      <c r="D11" s="187">
        <v>1914</v>
      </c>
      <c r="E11" s="192">
        <v>-0.9</v>
      </c>
      <c r="F11" s="182">
        <v>2060</v>
      </c>
      <c r="G11" s="192">
        <v>7.6</v>
      </c>
      <c r="H11" s="187">
        <v>1921</v>
      </c>
      <c r="I11" s="192">
        <v>-6.7</v>
      </c>
      <c r="J11" s="182">
        <v>1957</v>
      </c>
      <c r="K11" s="192">
        <v>1.9</v>
      </c>
      <c r="L11" s="187">
        <v>2711</v>
      </c>
      <c r="M11" s="192">
        <v>38.5</v>
      </c>
      <c r="N11" s="191">
        <v>2891</v>
      </c>
      <c r="O11" s="192">
        <v>6.6</v>
      </c>
      <c r="P11" s="33"/>
    </row>
    <row r="12" spans="1:16" x14ac:dyDescent="0.25">
      <c r="A12" s="33"/>
      <c r="B12" s="245" t="s">
        <v>1</v>
      </c>
      <c r="C12" s="197" t="s">
        <v>107</v>
      </c>
      <c r="D12" s="184">
        <v>8</v>
      </c>
      <c r="E12" s="214">
        <v>-33.299999999999997</v>
      </c>
      <c r="F12" s="183">
        <v>12</v>
      </c>
      <c r="G12" s="214">
        <v>50</v>
      </c>
      <c r="H12" s="184">
        <v>11</v>
      </c>
      <c r="I12" s="214">
        <v>-8.3000000000000007</v>
      </c>
      <c r="J12" s="183">
        <v>7</v>
      </c>
      <c r="K12" s="214">
        <v>-36.4</v>
      </c>
      <c r="L12" s="184">
        <v>14</v>
      </c>
      <c r="M12" s="214">
        <v>100</v>
      </c>
      <c r="N12" s="193">
        <v>18</v>
      </c>
      <c r="O12" s="194">
        <v>28.6</v>
      </c>
      <c r="P12" s="33"/>
    </row>
    <row r="13" spans="1:16" x14ac:dyDescent="0.25">
      <c r="A13" s="33"/>
      <c r="B13" s="246"/>
      <c r="C13" s="42" t="s">
        <v>108</v>
      </c>
      <c r="D13" s="22">
        <v>810</v>
      </c>
      <c r="E13" s="213">
        <v>-7.3</v>
      </c>
      <c r="F13" s="53">
        <v>888</v>
      </c>
      <c r="G13" s="213">
        <v>9.6</v>
      </c>
      <c r="H13" s="22">
        <v>826</v>
      </c>
      <c r="I13" s="213">
        <v>-7</v>
      </c>
      <c r="J13" s="53">
        <v>916</v>
      </c>
      <c r="K13" s="213">
        <v>10.9</v>
      </c>
      <c r="L13" s="22">
        <v>1111</v>
      </c>
      <c r="M13" s="213">
        <v>21.3</v>
      </c>
      <c r="N13" s="189">
        <v>1142</v>
      </c>
      <c r="O13" s="190">
        <v>2.8</v>
      </c>
      <c r="P13" s="33"/>
    </row>
    <row r="14" spans="1:16" x14ac:dyDescent="0.25">
      <c r="A14" s="33"/>
      <c r="B14" s="246"/>
      <c r="C14" s="42" t="s">
        <v>116</v>
      </c>
      <c r="D14" s="22">
        <v>435</v>
      </c>
      <c r="E14" s="213">
        <v>5.3</v>
      </c>
      <c r="F14" s="53">
        <v>502</v>
      </c>
      <c r="G14" s="213">
        <v>15.4</v>
      </c>
      <c r="H14" s="22">
        <v>346</v>
      </c>
      <c r="I14" s="213">
        <v>-31.1</v>
      </c>
      <c r="J14" s="53">
        <v>393</v>
      </c>
      <c r="K14" s="213">
        <v>13.6</v>
      </c>
      <c r="L14" s="22">
        <v>463</v>
      </c>
      <c r="M14" s="213">
        <v>17.8</v>
      </c>
      <c r="N14" s="189">
        <v>524</v>
      </c>
      <c r="O14" s="190">
        <v>13.2</v>
      </c>
      <c r="P14" s="33"/>
    </row>
    <row r="15" spans="1:16" x14ac:dyDescent="0.25">
      <c r="A15" s="33"/>
      <c r="B15" s="246"/>
      <c r="C15" s="42" t="s">
        <v>117</v>
      </c>
      <c r="D15" s="22">
        <v>251</v>
      </c>
      <c r="E15" s="213">
        <v>-18.5</v>
      </c>
      <c r="F15" s="53">
        <v>243</v>
      </c>
      <c r="G15" s="213">
        <v>-3.2</v>
      </c>
      <c r="H15" s="22">
        <v>265</v>
      </c>
      <c r="I15" s="213">
        <v>9.1</v>
      </c>
      <c r="J15" s="53">
        <v>298</v>
      </c>
      <c r="K15" s="213">
        <v>12.5</v>
      </c>
      <c r="L15" s="22">
        <v>329</v>
      </c>
      <c r="M15" s="213">
        <v>10.4</v>
      </c>
      <c r="N15" s="189">
        <v>331</v>
      </c>
      <c r="O15" s="190">
        <v>0.6</v>
      </c>
      <c r="P15" s="33"/>
    </row>
    <row r="16" spans="1:16" x14ac:dyDescent="0.25">
      <c r="A16" s="33"/>
      <c r="B16" s="246"/>
      <c r="C16" s="42" t="s">
        <v>200</v>
      </c>
      <c r="D16" s="22">
        <v>519</v>
      </c>
      <c r="E16" s="213">
        <v>-0.6</v>
      </c>
      <c r="F16" s="53">
        <v>526</v>
      </c>
      <c r="G16" s="213">
        <v>1.3</v>
      </c>
      <c r="H16" s="22">
        <v>588</v>
      </c>
      <c r="I16" s="213">
        <v>11.8</v>
      </c>
      <c r="J16" s="53">
        <v>661</v>
      </c>
      <c r="K16" s="213">
        <v>12.4</v>
      </c>
      <c r="L16" s="22">
        <v>1039</v>
      </c>
      <c r="M16" s="213">
        <v>57.2</v>
      </c>
      <c r="N16" s="189">
        <v>1099</v>
      </c>
      <c r="O16" s="190">
        <v>5.8</v>
      </c>
      <c r="P16" s="33"/>
    </row>
    <row r="17" spans="1:16" x14ac:dyDescent="0.25">
      <c r="A17" s="33"/>
      <c r="B17" s="247"/>
      <c r="C17" s="196" t="s">
        <v>106</v>
      </c>
      <c r="D17" s="187">
        <v>2023</v>
      </c>
      <c r="E17" s="192">
        <v>-4.9000000000000004</v>
      </c>
      <c r="F17" s="182">
        <v>2171</v>
      </c>
      <c r="G17" s="192">
        <v>7.3</v>
      </c>
      <c r="H17" s="187">
        <v>2036</v>
      </c>
      <c r="I17" s="192">
        <v>-6.2</v>
      </c>
      <c r="J17" s="182">
        <v>2274</v>
      </c>
      <c r="K17" s="192">
        <v>11.7</v>
      </c>
      <c r="L17" s="187">
        <v>2955</v>
      </c>
      <c r="M17" s="192">
        <v>29.9</v>
      </c>
      <c r="N17" s="191">
        <v>3114</v>
      </c>
      <c r="O17" s="192">
        <v>5.4</v>
      </c>
      <c r="P17" s="33"/>
    </row>
    <row r="18" spans="1:16" x14ac:dyDescent="0.25">
      <c r="A18" s="33"/>
      <c r="B18" s="245" t="s">
        <v>2</v>
      </c>
      <c r="C18" s="42" t="s">
        <v>107</v>
      </c>
      <c r="D18" s="22">
        <v>35</v>
      </c>
      <c r="E18" s="213">
        <v>16.7</v>
      </c>
      <c r="F18" s="53">
        <v>35</v>
      </c>
      <c r="G18" s="213">
        <v>0</v>
      </c>
      <c r="H18" s="22">
        <v>48</v>
      </c>
      <c r="I18" s="213">
        <v>37.1</v>
      </c>
      <c r="J18" s="53">
        <v>54</v>
      </c>
      <c r="K18" s="213">
        <v>12.5</v>
      </c>
      <c r="L18" s="22">
        <v>68</v>
      </c>
      <c r="M18" s="213">
        <v>25.9</v>
      </c>
      <c r="N18" s="189">
        <v>73</v>
      </c>
      <c r="O18" s="190">
        <v>7.4</v>
      </c>
      <c r="P18" s="33"/>
    </row>
    <row r="19" spans="1:16" x14ac:dyDescent="0.25">
      <c r="A19" s="33"/>
      <c r="B19" s="246"/>
      <c r="C19" s="42" t="s">
        <v>108</v>
      </c>
      <c r="D19" s="22">
        <v>1900</v>
      </c>
      <c r="E19" s="213">
        <v>-1.7</v>
      </c>
      <c r="F19" s="53">
        <v>1936</v>
      </c>
      <c r="G19" s="213">
        <v>1.9</v>
      </c>
      <c r="H19" s="22">
        <v>2084</v>
      </c>
      <c r="I19" s="213">
        <v>7.6</v>
      </c>
      <c r="J19" s="53">
        <v>2323</v>
      </c>
      <c r="K19" s="213">
        <v>11.5</v>
      </c>
      <c r="L19" s="22">
        <v>2673</v>
      </c>
      <c r="M19" s="213">
        <v>15.1</v>
      </c>
      <c r="N19" s="189">
        <v>2867</v>
      </c>
      <c r="O19" s="190">
        <v>7.3</v>
      </c>
      <c r="P19" s="33"/>
    </row>
    <row r="20" spans="1:16" x14ac:dyDescent="0.25">
      <c r="A20" s="33"/>
      <c r="B20" s="246"/>
      <c r="C20" s="42" t="s">
        <v>116</v>
      </c>
      <c r="D20" s="22">
        <v>918</v>
      </c>
      <c r="E20" s="213">
        <v>9.9</v>
      </c>
      <c r="F20" s="53">
        <v>825</v>
      </c>
      <c r="G20" s="213">
        <v>-10.1</v>
      </c>
      <c r="H20" s="22">
        <v>785</v>
      </c>
      <c r="I20" s="213">
        <v>-4.8</v>
      </c>
      <c r="J20" s="53">
        <v>923</v>
      </c>
      <c r="K20" s="213">
        <v>17.600000000000001</v>
      </c>
      <c r="L20" s="22">
        <v>1192</v>
      </c>
      <c r="M20" s="213">
        <v>29.1</v>
      </c>
      <c r="N20" s="189">
        <v>1155</v>
      </c>
      <c r="O20" s="190">
        <v>-3.1</v>
      </c>
      <c r="P20" s="33"/>
    </row>
    <row r="21" spans="1:16" x14ac:dyDescent="0.25">
      <c r="A21" s="33"/>
      <c r="B21" s="246"/>
      <c r="C21" s="42" t="s">
        <v>117</v>
      </c>
      <c r="D21" s="22">
        <v>641</v>
      </c>
      <c r="E21" s="213">
        <v>-2</v>
      </c>
      <c r="F21" s="53">
        <v>697</v>
      </c>
      <c r="G21" s="213">
        <v>8.6999999999999993</v>
      </c>
      <c r="H21" s="22">
        <v>789</v>
      </c>
      <c r="I21" s="213">
        <v>13.2</v>
      </c>
      <c r="J21" s="53">
        <v>814</v>
      </c>
      <c r="K21" s="213">
        <v>3.2</v>
      </c>
      <c r="L21" s="22">
        <v>770</v>
      </c>
      <c r="M21" s="213">
        <v>-5.4</v>
      </c>
      <c r="N21" s="189">
        <v>770</v>
      </c>
      <c r="O21" s="190">
        <v>0</v>
      </c>
      <c r="P21" s="33"/>
    </row>
    <row r="22" spans="1:16" x14ac:dyDescent="0.25">
      <c r="A22" s="33"/>
      <c r="B22" s="246"/>
      <c r="C22" s="42" t="s">
        <v>200</v>
      </c>
      <c r="D22" s="22">
        <v>1299</v>
      </c>
      <c r="E22" s="213">
        <v>8.6999999999999993</v>
      </c>
      <c r="F22" s="53">
        <v>1257</v>
      </c>
      <c r="G22" s="213">
        <v>-3.2</v>
      </c>
      <c r="H22" s="22">
        <v>1374</v>
      </c>
      <c r="I22" s="213">
        <v>9.3000000000000007</v>
      </c>
      <c r="J22" s="53">
        <v>1564</v>
      </c>
      <c r="K22" s="213">
        <v>13.8</v>
      </c>
      <c r="L22" s="22">
        <v>1901</v>
      </c>
      <c r="M22" s="213">
        <v>21.5</v>
      </c>
      <c r="N22" s="189">
        <v>2081</v>
      </c>
      <c r="O22" s="190">
        <v>9.5</v>
      </c>
      <c r="P22" s="33"/>
    </row>
    <row r="23" spans="1:16" x14ac:dyDescent="0.25">
      <c r="A23" s="33"/>
      <c r="B23" s="247"/>
      <c r="C23" s="196" t="s">
        <v>106</v>
      </c>
      <c r="D23" s="187">
        <v>4792</v>
      </c>
      <c r="E23" s="192">
        <v>3.1</v>
      </c>
      <c r="F23" s="182">
        <v>4749</v>
      </c>
      <c r="G23" s="192">
        <v>-0.9</v>
      </c>
      <c r="H23" s="187">
        <v>5078</v>
      </c>
      <c r="I23" s="192">
        <v>6.9</v>
      </c>
      <c r="J23" s="182">
        <v>5677</v>
      </c>
      <c r="K23" s="192">
        <v>11.8</v>
      </c>
      <c r="L23" s="187">
        <v>6604</v>
      </c>
      <c r="M23" s="192">
        <v>16.3</v>
      </c>
      <c r="N23" s="191">
        <v>6945</v>
      </c>
      <c r="O23" s="192">
        <v>5.2</v>
      </c>
      <c r="P23" s="33"/>
    </row>
    <row r="24" spans="1:16" x14ac:dyDescent="0.25">
      <c r="A24" s="33"/>
      <c r="B24" s="245" t="s">
        <v>3</v>
      </c>
      <c r="C24" s="42" t="s">
        <v>107</v>
      </c>
      <c r="D24" s="22">
        <v>16</v>
      </c>
      <c r="E24" s="213">
        <v>100</v>
      </c>
      <c r="F24" s="53">
        <v>5</v>
      </c>
      <c r="G24" s="213">
        <v>-68.8</v>
      </c>
      <c r="H24" s="22">
        <v>1</v>
      </c>
      <c r="I24" s="213">
        <v>-80</v>
      </c>
      <c r="J24" s="53">
        <v>3</v>
      </c>
      <c r="K24" s="213">
        <v>200</v>
      </c>
      <c r="L24" s="22">
        <v>2</v>
      </c>
      <c r="M24" s="213">
        <v>-33.299999999999997</v>
      </c>
      <c r="N24" s="189">
        <v>4</v>
      </c>
      <c r="O24" s="190">
        <v>100</v>
      </c>
      <c r="P24" s="33"/>
    </row>
    <row r="25" spans="1:16" x14ac:dyDescent="0.25">
      <c r="A25" s="33"/>
      <c r="B25" s="246"/>
      <c r="C25" s="42" t="s">
        <v>108</v>
      </c>
      <c r="D25" s="22">
        <v>1162</v>
      </c>
      <c r="E25" s="213">
        <v>-7</v>
      </c>
      <c r="F25" s="53">
        <v>1281</v>
      </c>
      <c r="G25" s="213">
        <v>10.199999999999999</v>
      </c>
      <c r="H25" s="22">
        <v>1159</v>
      </c>
      <c r="I25" s="213">
        <v>-9.5</v>
      </c>
      <c r="J25" s="53">
        <v>1307</v>
      </c>
      <c r="K25" s="213">
        <v>12.8</v>
      </c>
      <c r="L25" s="22">
        <v>1491</v>
      </c>
      <c r="M25" s="213">
        <v>14.1</v>
      </c>
      <c r="N25" s="189">
        <v>1469</v>
      </c>
      <c r="O25" s="190">
        <v>-1.5</v>
      </c>
      <c r="P25" s="33"/>
    </row>
    <row r="26" spans="1:16" x14ac:dyDescent="0.25">
      <c r="A26" s="33"/>
      <c r="B26" s="246"/>
      <c r="C26" s="42" t="s">
        <v>116</v>
      </c>
      <c r="D26" s="22">
        <v>194</v>
      </c>
      <c r="E26" s="213">
        <v>1</v>
      </c>
      <c r="F26" s="53">
        <v>164</v>
      </c>
      <c r="G26" s="213">
        <v>-15.5</v>
      </c>
      <c r="H26" s="22">
        <v>163</v>
      </c>
      <c r="I26" s="213">
        <v>-0.6</v>
      </c>
      <c r="J26" s="53">
        <v>163</v>
      </c>
      <c r="K26" s="213">
        <v>0</v>
      </c>
      <c r="L26" s="22">
        <v>292</v>
      </c>
      <c r="M26" s="213">
        <v>79.099999999999994</v>
      </c>
      <c r="N26" s="189">
        <v>209</v>
      </c>
      <c r="O26" s="190">
        <v>-28.4</v>
      </c>
      <c r="P26" s="33"/>
    </row>
    <row r="27" spans="1:16" x14ac:dyDescent="0.25">
      <c r="A27" s="33"/>
      <c r="B27" s="246"/>
      <c r="C27" s="42" t="s">
        <v>117</v>
      </c>
      <c r="D27" s="22">
        <v>65</v>
      </c>
      <c r="E27" s="213">
        <v>-9.6999999999999993</v>
      </c>
      <c r="F27" s="53">
        <v>63</v>
      </c>
      <c r="G27" s="213">
        <v>-3.1</v>
      </c>
      <c r="H27" s="22">
        <v>62</v>
      </c>
      <c r="I27" s="213">
        <v>-1.6</v>
      </c>
      <c r="J27" s="53">
        <v>94</v>
      </c>
      <c r="K27" s="213">
        <v>51.6</v>
      </c>
      <c r="L27" s="22">
        <v>77</v>
      </c>
      <c r="M27" s="213">
        <v>-18.100000000000001</v>
      </c>
      <c r="N27" s="189">
        <v>98</v>
      </c>
      <c r="O27" s="190">
        <v>27.3</v>
      </c>
      <c r="P27" s="33"/>
    </row>
    <row r="28" spans="1:16" x14ac:dyDescent="0.25">
      <c r="A28" s="33"/>
      <c r="B28" s="246"/>
      <c r="C28" s="42" t="s">
        <v>200</v>
      </c>
      <c r="D28" s="22">
        <v>109</v>
      </c>
      <c r="E28" s="213">
        <v>-23.2</v>
      </c>
      <c r="F28" s="53">
        <v>75</v>
      </c>
      <c r="G28" s="213">
        <v>-31.2</v>
      </c>
      <c r="H28" s="22">
        <v>133</v>
      </c>
      <c r="I28" s="213">
        <v>77.3</v>
      </c>
      <c r="J28" s="53">
        <v>196</v>
      </c>
      <c r="K28" s="213">
        <v>47.4</v>
      </c>
      <c r="L28" s="22">
        <v>297</v>
      </c>
      <c r="M28" s="213">
        <v>51.5</v>
      </c>
      <c r="N28" s="189">
        <v>334</v>
      </c>
      <c r="O28" s="190">
        <v>12.5</v>
      </c>
      <c r="P28" s="33"/>
    </row>
    <row r="29" spans="1:16" x14ac:dyDescent="0.25">
      <c r="A29" s="33"/>
      <c r="B29" s="247"/>
      <c r="C29" s="196" t="s">
        <v>106</v>
      </c>
      <c r="D29" s="187">
        <v>1545</v>
      </c>
      <c r="E29" s="192">
        <v>-7.2</v>
      </c>
      <c r="F29" s="182">
        <v>1588</v>
      </c>
      <c r="G29" s="192">
        <v>2.8</v>
      </c>
      <c r="H29" s="187">
        <v>1517</v>
      </c>
      <c r="I29" s="192">
        <v>-4.5</v>
      </c>
      <c r="J29" s="182">
        <v>1762</v>
      </c>
      <c r="K29" s="192">
        <v>16.2</v>
      </c>
      <c r="L29" s="187">
        <v>2161</v>
      </c>
      <c r="M29" s="192">
        <v>22.6</v>
      </c>
      <c r="N29" s="191">
        <v>2114</v>
      </c>
      <c r="O29" s="192">
        <v>-2.2000000000000002</v>
      </c>
      <c r="P29" s="33"/>
    </row>
    <row r="30" spans="1:16" x14ac:dyDescent="0.25">
      <c r="A30" s="33"/>
      <c r="B30" s="245" t="s">
        <v>4</v>
      </c>
      <c r="C30" s="42" t="s">
        <v>107</v>
      </c>
      <c r="D30" s="22">
        <v>10</v>
      </c>
      <c r="E30" s="213">
        <v>11.1</v>
      </c>
      <c r="F30" s="53">
        <v>15</v>
      </c>
      <c r="G30" s="213">
        <v>50</v>
      </c>
      <c r="H30" s="22">
        <v>11</v>
      </c>
      <c r="I30" s="213">
        <v>-26.7</v>
      </c>
      <c r="J30" s="53">
        <v>12</v>
      </c>
      <c r="K30" s="213">
        <v>9.1</v>
      </c>
      <c r="L30" s="22">
        <v>14</v>
      </c>
      <c r="M30" s="213">
        <v>16.7</v>
      </c>
      <c r="N30" s="189">
        <v>13</v>
      </c>
      <c r="O30" s="190">
        <v>-7.1</v>
      </c>
      <c r="P30" s="33"/>
    </row>
    <row r="31" spans="1:16" x14ac:dyDescent="0.25">
      <c r="A31" s="33"/>
      <c r="B31" s="246"/>
      <c r="C31" s="42" t="s">
        <v>108</v>
      </c>
      <c r="D31" s="22">
        <v>1838</v>
      </c>
      <c r="E31" s="213">
        <v>-12</v>
      </c>
      <c r="F31" s="53">
        <v>2102</v>
      </c>
      <c r="G31" s="213">
        <v>14.4</v>
      </c>
      <c r="H31" s="22">
        <v>2481</v>
      </c>
      <c r="I31" s="213">
        <v>18</v>
      </c>
      <c r="J31" s="53">
        <v>2643</v>
      </c>
      <c r="K31" s="213">
        <v>6.5</v>
      </c>
      <c r="L31" s="22">
        <v>2688</v>
      </c>
      <c r="M31" s="213">
        <v>1.7</v>
      </c>
      <c r="N31" s="189">
        <v>2681</v>
      </c>
      <c r="O31" s="190">
        <v>-0.3</v>
      </c>
      <c r="P31" s="33"/>
    </row>
    <row r="32" spans="1:16" x14ac:dyDescent="0.25">
      <c r="A32" s="33"/>
      <c r="B32" s="246"/>
      <c r="C32" s="42" t="s">
        <v>116</v>
      </c>
      <c r="D32" s="22">
        <v>1505</v>
      </c>
      <c r="E32" s="213">
        <v>-2.8</v>
      </c>
      <c r="F32" s="53">
        <v>1288</v>
      </c>
      <c r="G32" s="213">
        <v>-14.4</v>
      </c>
      <c r="H32" s="22">
        <v>1103</v>
      </c>
      <c r="I32" s="213">
        <v>-14.4</v>
      </c>
      <c r="J32" s="53">
        <v>1086</v>
      </c>
      <c r="K32" s="213">
        <v>-1.5</v>
      </c>
      <c r="L32" s="22">
        <v>1228</v>
      </c>
      <c r="M32" s="213">
        <v>13.1</v>
      </c>
      <c r="N32" s="189">
        <v>1343</v>
      </c>
      <c r="O32" s="190">
        <v>9.4</v>
      </c>
      <c r="P32" s="33"/>
    </row>
    <row r="33" spans="1:16" x14ac:dyDescent="0.25">
      <c r="A33" s="33"/>
      <c r="B33" s="246"/>
      <c r="C33" s="42" t="s">
        <v>117</v>
      </c>
      <c r="D33" s="22">
        <v>409</v>
      </c>
      <c r="E33" s="213">
        <v>-7.7</v>
      </c>
      <c r="F33" s="53">
        <v>441</v>
      </c>
      <c r="G33" s="213">
        <v>7.8</v>
      </c>
      <c r="H33" s="22">
        <v>525</v>
      </c>
      <c r="I33" s="213">
        <v>19</v>
      </c>
      <c r="J33" s="53">
        <v>594</v>
      </c>
      <c r="K33" s="213">
        <v>13.1</v>
      </c>
      <c r="L33" s="22">
        <v>629</v>
      </c>
      <c r="M33" s="213">
        <v>5.9</v>
      </c>
      <c r="N33" s="189">
        <v>614</v>
      </c>
      <c r="O33" s="190">
        <v>-2.4</v>
      </c>
      <c r="P33" s="33"/>
    </row>
    <row r="34" spans="1:16" x14ac:dyDescent="0.25">
      <c r="A34" s="33"/>
      <c r="B34" s="246"/>
      <c r="C34" s="42" t="s">
        <v>200</v>
      </c>
      <c r="D34" s="22">
        <v>1205</v>
      </c>
      <c r="E34" s="213">
        <v>7.4</v>
      </c>
      <c r="F34" s="53">
        <v>1210</v>
      </c>
      <c r="G34" s="213">
        <v>0.4</v>
      </c>
      <c r="H34" s="22">
        <v>1426</v>
      </c>
      <c r="I34" s="213">
        <v>17.899999999999999</v>
      </c>
      <c r="J34" s="53">
        <v>1698</v>
      </c>
      <c r="K34" s="213">
        <v>19.100000000000001</v>
      </c>
      <c r="L34" s="22">
        <v>1841</v>
      </c>
      <c r="M34" s="213">
        <v>8.4</v>
      </c>
      <c r="N34" s="189">
        <v>2035</v>
      </c>
      <c r="O34" s="190">
        <v>10.5</v>
      </c>
      <c r="P34" s="33"/>
    </row>
    <row r="35" spans="1:16" x14ac:dyDescent="0.25">
      <c r="A35" s="33"/>
      <c r="B35" s="247"/>
      <c r="C35" s="196" t="s">
        <v>106</v>
      </c>
      <c r="D35" s="187">
        <v>4967</v>
      </c>
      <c r="E35" s="192">
        <v>-4.7</v>
      </c>
      <c r="F35" s="182">
        <v>5056</v>
      </c>
      <c r="G35" s="192">
        <v>1.8</v>
      </c>
      <c r="H35" s="187">
        <v>5545</v>
      </c>
      <c r="I35" s="192">
        <v>9.6999999999999993</v>
      </c>
      <c r="J35" s="182">
        <v>6033</v>
      </c>
      <c r="K35" s="192">
        <v>8.8000000000000007</v>
      </c>
      <c r="L35" s="187">
        <v>6399</v>
      </c>
      <c r="M35" s="192">
        <v>6.1</v>
      </c>
      <c r="N35" s="191">
        <v>6687</v>
      </c>
      <c r="O35" s="192">
        <v>4.5</v>
      </c>
      <c r="P35" s="33"/>
    </row>
    <row r="36" spans="1:16" x14ac:dyDescent="0.25">
      <c r="A36" s="33"/>
      <c r="B36" s="245" t="s">
        <v>5</v>
      </c>
      <c r="C36" s="42" t="s">
        <v>107</v>
      </c>
      <c r="D36" s="22">
        <v>9</v>
      </c>
      <c r="E36" s="213">
        <v>-18.2</v>
      </c>
      <c r="F36" s="53">
        <v>8</v>
      </c>
      <c r="G36" s="213">
        <v>-11.1</v>
      </c>
      <c r="H36" s="22">
        <v>8</v>
      </c>
      <c r="I36" s="213">
        <v>0</v>
      </c>
      <c r="J36" s="53">
        <v>8</v>
      </c>
      <c r="K36" s="213">
        <v>0</v>
      </c>
      <c r="L36" s="22">
        <v>7</v>
      </c>
      <c r="M36" s="213">
        <v>-12.5</v>
      </c>
      <c r="N36" s="189">
        <v>8</v>
      </c>
      <c r="O36" s="190">
        <v>14.3</v>
      </c>
      <c r="P36" s="33"/>
    </row>
    <row r="37" spans="1:16" x14ac:dyDescent="0.25">
      <c r="A37" s="33"/>
      <c r="B37" s="246"/>
      <c r="C37" s="42" t="s">
        <v>108</v>
      </c>
      <c r="D37" s="22">
        <v>591</v>
      </c>
      <c r="E37" s="213">
        <v>4.8</v>
      </c>
      <c r="F37" s="53">
        <v>631</v>
      </c>
      <c r="G37" s="213">
        <v>6.8</v>
      </c>
      <c r="H37" s="22">
        <v>626</v>
      </c>
      <c r="I37" s="213">
        <v>-0.8</v>
      </c>
      <c r="J37" s="53">
        <v>790</v>
      </c>
      <c r="K37" s="213">
        <v>26.2</v>
      </c>
      <c r="L37" s="22">
        <v>899</v>
      </c>
      <c r="M37" s="213">
        <v>13.8</v>
      </c>
      <c r="N37" s="189">
        <v>965</v>
      </c>
      <c r="O37" s="190">
        <v>7.3</v>
      </c>
      <c r="P37" s="33"/>
    </row>
    <row r="38" spans="1:16" x14ac:dyDescent="0.25">
      <c r="A38" s="33"/>
      <c r="B38" s="246"/>
      <c r="C38" s="42" t="s">
        <v>116</v>
      </c>
      <c r="D38" s="22">
        <v>162</v>
      </c>
      <c r="E38" s="213">
        <v>-1.2</v>
      </c>
      <c r="F38" s="53">
        <v>154</v>
      </c>
      <c r="G38" s="213">
        <v>-4.9000000000000004</v>
      </c>
      <c r="H38" s="22">
        <v>157</v>
      </c>
      <c r="I38" s="213">
        <v>1.9</v>
      </c>
      <c r="J38" s="53">
        <v>177</v>
      </c>
      <c r="K38" s="213">
        <v>12.7</v>
      </c>
      <c r="L38" s="22">
        <v>207</v>
      </c>
      <c r="M38" s="213">
        <v>16.899999999999999</v>
      </c>
      <c r="N38" s="189">
        <v>214</v>
      </c>
      <c r="O38" s="190">
        <v>3.4</v>
      </c>
      <c r="P38" s="33"/>
    </row>
    <row r="39" spans="1:16" x14ac:dyDescent="0.25">
      <c r="A39" s="33"/>
      <c r="B39" s="246"/>
      <c r="C39" s="42" t="s">
        <v>117</v>
      </c>
      <c r="D39" s="22">
        <v>108</v>
      </c>
      <c r="E39" s="213">
        <v>4.9000000000000004</v>
      </c>
      <c r="F39" s="53">
        <v>133</v>
      </c>
      <c r="G39" s="213">
        <v>23.1</v>
      </c>
      <c r="H39" s="22">
        <v>137</v>
      </c>
      <c r="I39" s="213">
        <v>3</v>
      </c>
      <c r="J39" s="53">
        <v>157</v>
      </c>
      <c r="K39" s="213">
        <v>14.6</v>
      </c>
      <c r="L39" s="22">
        <v>135</v>
      </c>
      <c r="M39" s="213">
        <v>-14</v>
      </c>
      <c r="N39" s="189">
        <v>152</v>
      </c>
      <c r="O39" s="190">
        <v>12.6</v>
      </c>
      <c r="P39" s="33"/>
    </row>
    <row r="40" spans="1:16" x14ac:dyDescent="0.25">
      <c r="A40" s="33"/>
      <c r="B40" s="246"/>
      <c r="C40" s="42" t="s">
        <v>200</v>
      </c>
      <c r="D40" s="22">
        <v>149</v>
      </c>
      <c r="E40" s="213">
        <v>-5.0999999999999996</v>
      </c>
      <c r="F40" s="53">
        <v>147</v>
      </c>
      <c r="G40" s="213">
        <v>-1.3</v>
      </c>
      <c r="H40" s="22">
        <v>176</v>
      </c>
      <c r="I40" s="213">
        <v>19.7</v>
      </c>
      <c r="J40" s="53">
        <v>202</v>
      </c>
      <c r="K40" s="213">
        <v>14.8</v>
      </c>
      <c r="L40" s="22">
        <v>258</v>
      </c>
      <c r="M40" s="213">
        <v>27.7</v>
      </c>
      <c r="N40" s="189">
        <v>272</v>
      </c>
      <c r="O40" s="190">
        <v>5.4</v>
      </c>
      <c r="P40" s="33"/>
    </row>
    <row r="41" spans="1:16" x14ac:dyDescent="0.25">
      <c r="A41" s="33"/>
      <c r="B41" s="247"/>
      <c r="C41" s="196" t="s">
        <v>106</v>
      </c>
      <c r="D41" s="187">
        <v>1019</v>
      </c>
      <c r="E41" s="192">
        <v>2.1</v>
      </c>
      <c r="F41" s="182">
        <v>1072</v>
      </c>
      <c r="G41" s="192">
        <v>5.2</v>
      </c>
      <c r="H41" s="187">
        <v>1103</v>
      </c>
      <c r="I41" s="192">
        <v>2.9</v>
      </c>
      <c r="J41" s="182">
        <v>1334</v>
      </c>
      <c r="K41" s="192">
        <v>20.9</v>
      </c>
      <c r="L41" s="187">
        <v>1506</v>
      </c>
      <c r="M41" s="192">
        <v>12.9</v>
      </c>
      <c r="N41" s="191">
        <v>1609</v>
      </c>
      <c r="O41" s="192">
        <v>6.8</v>
      </c>
      <c r="P41" s="33"/>
    </row>
    <row r="42" spans="1:16" x14ac:dyDescent="0.25">
      <c r="A42" s="33"/>
      <c r="B42" s="245" t="s">
        <v>6</v>
      </c>
      <c r="C42" s="42" t="s">
        <v>107</v>
      </c>
      <c r="D42" s="22">
        <v>10</v>
      </c>
      <c r="E42" s="213">
        <v>42.9</v>
      </c>
      <c r="F42" s="53">
        <v>3</v>
      </c>
      <c r="G42" s="213">
        <v>-70</v>
      </c>
      <c r="H42" s="22">
        <v>6</v>
      </c>
      <c r="I42" s="213">
        <v>100</v>
      </c>
      <c r="J42" s="53">
        <v>7</v>
      </c>
      <c r="K42" s="213">
        <v>16.7</v>
      </c>
      <c r="L42" s="22">
        <v>13</v>
      </c>
      <c r="M42" s="213">
        <v>85.7</v>
      </c>
      <c r="N42" s="189">
        <v>13</v>
      </c>
      <c r="O42" s="190">
        <v>0</v>
      </c>
      <c r="P42" s="33"/>
    </row>
    <row r="43" spans="1:16" x14ac:dyDescent="0.25">
      <c r="A43" s="33"/>
      <c r="B43" s="246"/>
      <c r="C43" s="42" t="s">
        <v>108</v>
      </c>
      <c r="D43" s="22">
        <v>4308</v>
      </c>
      <c r="E43" s="213">
        <v>-5.0999999999999996</v>
      </c>
      <c r="F43" s="53">
        <v>4718</v>
      </c>
      <c r="G43" s="213">
        <v>9.5</v>
      </c>
      <c r="H43" s="22">
        <v>5015</v>
      </c>
      <c r="I43" s="213">
        <v>6.3</v>
      </c>
      <c r="J43" s="53">
        <v>5099</v>
      </c>
      <c r="K43" s="213">
        <v>1.7</v>
      </c>
      <c r="L43" s="22">
        <v>5635</v>
      </c>
      <c r="M43" s="213">
        <v>10.5</v>
      </c>
      <c r="N43" s="189">
        <v>5613</v>
      </c>
      <c r="O43" s="190">
        <v>-0.4</v>
      </c>
      <c r="P43" s="33"/>
    </row>
    <row r="44" spans="1:16" x14ac:dyDescent="0.25">
      <c r="A44" s="33"/>
      <c r="B44" s="246"/>
      <c r="C44" s="42" t="s">
        <v>116</v>
      </c>
      <c r="D44" s="22">
        <v>2078</v>
      </c>
      <c r="E44" s="213">
        <v>-3.5</v>
      </c>
      <c r="F44" s="53">
        <v>1688</v>
      </c>
      <c r="G44" s="213">
        <v>-18.8</v>
      </c>
      <c r="H44" s="22">
        <v>1467</v>
      </c>
      <c r="I44" s="213">
        <v>-13.1</v>
      </c>
      <c r="J44" s="53">
        <v>1651</v>
      </c>
      <c r="K44" s="213">
        <v>12.5</v>
      </c>
      <c r="L44" s="22">
        <v>1856</v>
      </c>
      <c r="M44" s="213">
        <v>12.4</v>
      </c>
      <c r="N44" s="189">
        <v>1962</v>
      </c>
      <c r="O44" s="190">
        <v>5.7</v>
      </c>
      <c r="P44" s="33"/>
    </row>
    <row r="45" spans="1:16" x14ac:dyDescent="0.25">
      <c r="A45" s="33"/>
      <c r="B45" s="246"/>
      <c r="C45" s="42" t="s">
        <v>117</v>
      </c>
      <c r="D45" s="22">
        <v>646</v>
      </c>
      <c r="E45" s="213">
        <v>1.1000000000000001</v>
      </c>
      <c r="F45" s="53">
        <v>685</v>
      </c>
      <c r="G45" s="213">
        <v>6</v>
      </c>
      <c r="H45" s="22">
        <v>803</v>
      </c>
      <c r="I45" s="213">
        <v>17.2</v>
      </c>
      <c r="J45" s="53">
        <v>925</v>
      </c>
      <c r="K45" s="213">
        <v>15.2</v>
      </c>
      <c r="L45" s="22">
        <v>1101</v>
      </c>
      <c r="M45" s="213">
        <v>19</v>
      </c>
      <c r="N45" s="189">
        <v>1100</v>
      </c>
      <c r="O45" s="190">
        <v>-0.1</v>
      </c>
      <c r="P45" s="33"/>
    </row>
    <row r="46" spans="1:16" x14ac:dyDescent="0.25">
      <c r="A46" s="33"/>
      <c r="B46" s="246"/>
      <c r="C46" s="42" t="s">
        <v>200</v>
      </c>
      <c r="D46" s="22">
        <v>1834</v>
      </c>
      <c r="E46" s="213">
        <v>-12.5</v>
      </c>
      <c r="F46" s="53">
        <v>1900</v>
      </c>
      <c r="G46" s="213">
        <v>3.6</v>
      </c>
      <c r="H46" s="22">
        <v>2357</v>
      </c>
      <c r="I46" s="213">
        <v>24.1</v>
      </c>
      <c r="J46" s="53">
        <v>2642</v>
      </c>
      <c r="K46" s="213">
        <v>12.1</v>
      </c>
      <c r="L46" s="22">
        <v>3562</v>
      </c>
      <c r="M46" s="213">
        <v>34.799999999999997</v>
      </c>
      <c r="N46" s="189">
        <v>3549</v>
      </c>
      <c r="O46" s="190">
        <v>-0.4</v>
      </c>
      <c r="P46" s="33"/>
    </row>
    <row r="47" spans="1:16" x14ac:dyDescent="0.25">
      <c r="A47" s="33"/>
      <c r="B47" s="247"/>
      <c r="C47" s="196" t="s">
        <v>106</v>
      </c>
      <c r="D47" s="187">
        <v>8876</v>
      </c>
      <c r="E47" s="192">
        <v>-5.9</v>
      </c>
      <c r="F47" s="182">
        <v>8993</v>
      </c>
      <c r="G47" s="192">
        <v>1.3</v>
      </c>
      <c r="H47" s="187">
        <v>9649</v>
      </c>
      <c r="I47" s="192">
        <v>7.3</v>
      </c>
      <c r="J47" s="182">
        <v>10324</v>
      </c>
      <c r="K47" s="192">
        <v>7</v>
      </c>
      <c r="L47" s="187">
        <v>12167</v>
      </c>
      <c r="M47" s="192">
        <v>17.899999999999999</v>
      </c>
      <c r="N47" s="191">
        <v>12236</v>
      </c>
      <c r="O47" s="192">
        <v>0.6</v>
      </c>
      <c r="P47" s="33"/>
    </row>
    <row r="48" spans="1:16" x14ac:dyDescent="0.25">
      <c r="A48" s="33"/>
      <c r="B48" s="245" t="s">
        <v>7</v>
      </c>
      <c r="C48" s="42" t="s">
        <v>107</v>
      </c>
      <c r="D48" s="22">
        <v>57</v>
      </c>
      <c r="E48" s="213">
        <v>7.5</v>
      </c>
      <c r="F48" s="53">
        <v>66</v>
      </c>
      <c r="G48" s="213">
        <v>15.8</v>
      </c>
      <c r="H48" s="22">
        <v>72</v>
      </c>
      <c r="I48" s="213">
        <v>9.1</v>
      </c>
      <c r="J48" s="53">
        <v>86</v>
      </c>
      <c r="K48" s="213">
        <v>19.399999999999999</v>
      </c>
      <c r="L48" s="22">
        <v>98</v>
      </c>
      <c r="M48" s="213">
        <v>14</v>
      </c>
      <c r="N48" s="189">
        <v>142</v>
      </c>
      <c r="O48" s="190">
        <v>44.9</v>
      </c>
      <c r="P48" s="33"/>
    </row>
    <row r="49" spans="1:16" x14ac:dyDescent="0.25">
      <c r="A49" s="33"/>
      <c r="B49" s="246"/>
      <c r="C49" s="42" t="s">
        <v>108</v>
      </c>
      <c r="D49" s="22">
        <v>5527</v>
      </c>
      <c r="E49" s="213">
        <v>-8.9</v>
      </c>
      <c r="F49" s="53">
        <v>6121</v>
      </c>
      <c r="G49" s="213">
        <v>10.7</v>
      </c>
      <c r="H49" s="22">
        <v>6197</v>
      </c>
      <c r="I49" s="213">
        <v>1.2</v>
      </c>
      <c r="J49" s="53">
        <v>6755</v>
      </c>
      <c r="K49" s="213">
        <v>9</v>
      </c>
      <c r="L49" s="22">
        <v>7956</v>
      </c>
      <c r="M49" s="213">
        <v>17.8</v>
      </c>
      <c r="N49" s="189">
        <v>8494</v>
      </c>
      <c r="O49" s="190">
        <v>6.8</v>
      </c>
      <c r="P49" s="33"/>
    </row>
    <row r="50" spans="1:16" x14ac:dyDescent="0.25">
      <c r="A50" s="33"/>
      <c r="B50" s="246"/>
      <c r="C50" s="42" t="s">
        <v>116</v>
      </c>
      <c r="D50" s="22">
        <v>2131</v>
      </c>
      <c r="E50" s="213">
        <v>14.1</v>
      </c>
      <c r="F50" s="53">
        <v>1989</v>
      </c>
      <c r="G50" s="213">
        <v>-6.7</v>
      </c>
      <c r="H50" s="22">
        <v>1955</v>
      </c>
      <c r="I50" s="213">
        <v>-1.7</v>
      </c>
      <c r="J50" s="53">
        <v>1988</v>
      </c>
      <c r="K50" s="213">
        <v>1.7</v>
      </c>
      <c r="L50" s="22">
        <v>2582</v>
      </c>
      <c r="M50" s="213">
        <v>29.9</v>
      </c>
      <c r="N50" s="189">
        <v>2729</v>
      </c>
      <c r="O50" s="190">
        <v>5.7</v>
      </c>
      <c r="P50" s="33"/>
    </row>
    <row r="51" spans="1:16" x14ac:dyDescent="0.25">
      <c r="A51" s="33"/>
      <c r="B51" s="246"/>
      <c r="C51" s="42" t="s">
        <v>117</v>
      </c>
      <c r="D51" s="22">
        <v>1246</v>
      </c>
      <c r="E51" s="213">
        <v>-5.0999999999999996</v>
      </c>
      <c r="F51" s="53">
        <v>1333</v>
      </c>
      <c r="G51" s="213">
        <v>7</v>
      </c>
      <c r="H51" s="22">
        <v>1399</v>
      </c>
      <c r="I51" s="213">
        <v>5</v>
      </c>
      <c r="J51" s="53">
        <v>1376</v>
      </c>
      <c r="K51" s="213">
        <v>-1.6</v>
      </c>
      <c r="L51" s="22">
        <v>1537</v>
      </c>
      <c r="M51" s="213">
        <v>11.7</v>
      </c>
      <c r="N51" s="189">
        <v>1635</v>
      </c>
      <c r="O51" s="190">
        <v>6.4</v>
      </c>
      <c r="P51" s="33"/>
    </row>
    <row r="52" spans="1:16" x14ac:dyDescent="0.25">
      <c r="A52" s="33"/>
      <c r="B52" s="246"/>
      <c r="C52" s="42" t="s">
        <v>200</v>
      </c>
      <c r="D52" s="22">
        <v>2536</v>
      </c>
      <c r="E52" s="213">
        <v>0.1</v>
      </c>
      <c r="F52" s="53">
        <v>2493</v>
      </c>
      <c r="G52" s="213">
        <v>-1.7</v>
      </c>
      <c r="H52" s="22">
        <v>2886</v>
      </c>
      <c r="I52" s="213">
        <v>15.8</v>
      </c>
      <c r="J52" s="53">
        <v>3338</v>
      </c>
      <c r="K52" s="213">
        <v>15.7</v>
      </c>
      <c r="L52" s="22">
        <v>4015</v>
      </c>
      <c r="M52" s="213">
        <v>20.3</v>
      </c>
      <c r="N52" s="189">
        <v>4610</v>
      </c>
      <c r="O52" s="190">
        <v>14.8</v>
      </c>
      <c r="P52" s="33"/>
    </row>
    <row r="53" spans="1:16" x14ac:dyDescent="0.25">
      <c r="A53" s="33"/>
      <c r="B53" s="247"/>
      <c r="C53" s="196" t="s">
        <v>106</v>
      </c>
      <c r="D53" s="187">
        <v>11496</v>
      </c>
      <c r="E53" s="192">
        <v>-2.8</v>
      </c>
      <c r="F53" s="182">
        <v>12002</v>
      </c>
      <c r="G53" s="192">
        <v>4.4000000000000004</v>
      </c>
      <c r="H53" s="187">
        <v>12509</v>
      </c>
      <c r="I53" s="192">
        <v>4.2</v>
      </c>
      <c r="J53" s="182">
        <v>13544</v>
      </c>
      <c r="K53" s="192">
        <v>8.3000000000000007</v>
      </c>
      <c r="L53" s="187">
        <v>16188</v>
      </c>
      <c r="M53" s="192">
        <v>19.5</v>
      </c>
      <c r="N53" s="191">
        <v>17610</v>
      </c>
      <c r="O53" s="192">
        <v>8.8000000000000007</v>
      </c>
      <c r="P53" s="33"/>
    </row>
    <row r="54" spans="1:16" x14ac:dyDescent="0.25">
      <c r="A54" s="33"/>
      <c r="B54" s="245" t="s">
        <v>8</v>
      </c>
      <c r="C54" s="42" t="s">
        <v>107</v>
      </c>
      <c r="D54" s="22">
        <v>14</v>
      </c>
      <c r="E54" s="213">
        <v>16.7</v>
      </c>
      <c r="F54" s="53">
        <v>24</v>
      </c>
      <c r="G54" s="213">
        <v>71.400000000000006</v>
      </c>
      <c r="H54" s="22">
        <v>22</v>
      </c>
      <c r="I54" s="213">
        <v>-8.3000000000000007</v>
      </c>
      <c r="J54" s="53">
        <v>21</v>
      </c>
      <c r="K54" s="213">
        <v>-4.5</v>
      </c>
      <c r="L54" s="22">
        <v>20</v>
      </c>
      <c r="M54" s="213">
        <v>-4.8</v>
      </c>
      <c r="N54" s="189">
        <v>26</v>
      </c>
      <c r="O54" s="190">
        <v>30</v>
      </c>
      <c r="P54" s="33"/>
    </row>
    <row r="55" spans="1:16" x14ac:dyDescent="0.25">
      <c r="A55" s="33"/>
      <c r="B55" s="246"/>
      <c r="C55" s="42" t="s">
        <v>108</v>
      </c>
      <c r="D55" s="22">
        <v>3470</v>
      </c>
      <c r="E55" s="213">
        <v>-22.6</v>
      </c>
      <c r="F55" s="53">
        <v>4049</v>
      </c>
      <c r="G55" s="213">
        <v>16.7</v>
      </c>
      <c r="H55" s="22">
        <v>4640</v>
      </c>
      <c r="I55" s="213">
        <v>14.6</v>
      </c>
      <c r="J55" s="53">
        <v>4997</v>
      </c>
      <c r="K55" s="213">
        <v>7.7</v>
      </c>
      <c r="L55" s="22">
        <v>5153</v>
      </c>
      <c r="M55" s="213">
        <v>3.1</v>
      </c>
      <c r="N55" s="189">
        <v>5882</v>
      </c>
      <c r="O55" s="190">
        <v>14.1</v>
      </c>
      <c r="P55" s="33"/>
    </row>
    <row r="56" spans="1:16" x14ac:dyDescent="0.25">
      <c r="A56" s="33"/>
      <c r="B56" s="246"/>
      <c r="C56" s="42" t="s">
        <v>116</v>
      </c>
      <c r="D56" s="22">
        <v>1328</v>
      </c>
      <c r="E56" s="213">
        <v>-6.1</v>
      </c>
      <c r="F56" s="53">
        <v>1237</v>
      </c>
      <c r="G56" s="213">
        <v>-6.9</v>
      </c>
      <c r="H56" s="22">
        <v>1272</v>
      </c>
      <c r="I56" s="213">
        <v>2.8</v>
      </c>
      <c r="J56" s="53">
        <v>1411</v>
      </c>
      <c r="K56" s="213">
        <v>10.9</v>
      </c>
      <c r="L56" s="22">
        <v>1665</v>
      </c>
      <c r="M56" s="213">
        <v>18</v>
      </c>
      <c r="N56" s="189">
        <v>1760</v>
      </c>
      <c r="O56" s="190">
        <v>5.7</v>
      </c>
      <c r="P56" s="33"/>
    </row>
    <row r="57" spans="1:16" x14ac:dyDescent="0.25">
      <c r="A57" s="33"/>
      <c r="B57" s="246"/>
      <c r="C57" s="42" t="s">
        <v>117</v>
      </c>
      <c r="D57" s="22">
        <v>865</v>
      </c>
      <c r="E57" s="213">
        <v>6.5</v>
      </c>
      <c r="F57" s="53">
        <v>893</v>
      </c>
      <c r="G57" s="213">
        <v>3.2</v>
      </c>
      <c r="H57" s="22">
        <v>903</v>
      </c>
      <c r="I57" s="213">
        <v>1.1000000000000001</v>
      </c>
      <c r="J57" s="53">
        <v>778</v>
      </c>
      <c r="K57" s="213">
        <v>-13.8</v>
      </c>
      <c r="L57" s="22">
        <v>861</v>
      </c>
      <c r="M57" s="213">
        <v>10.7</v>
      </c>
      <c r="N57" s="189">
        <v>925</v>
      </c>
      <c r="O57" s="190">
        <v>7.4</v>
      </c>
      <c r="P57" s="33"/>
    </row>
    <row r="58" spans="1:16" x14ac:dyDescent="0.25">
      <c r="A58" s="33"/>
      <c r="B58" s="246"/>
      <c r="C58" s="42" t="s">
        <v>200</v>
      </c>
      <c r="D58" s="22">
        <v>1027</v>
      </c>
      <c r="E58" s="213">
        <v>0.5</v>
      </c>
      <c r="F58" s="53">
        <v>1011</v>
      </c>
      <c r="G58" s="213">
        <v>-1.6</v>
      </c>
      <c r="H58" s="22">
        <v>1113</v>
      </c>
      <c r="I58" s="213">
        <v>10.1</v>
      </c>
      <c r="J58" s="53">
        <v>1504</v>
      </c>
      <c r="K58" s="213">
        <v>35.1</v>
      </c>
      <c r="L58" s="22">
        <v>2257</v>
      </c>
      <c r="M58" s="213">
        <v>50.1</v>
      </c>
      <c r="N58" s="189">
        <v>2580</v>
      </c>
      <c r="O58" s="190">
        <v>14.3</v>
      </c>
      <c r="P58" s="33"/>
    </row>
    <row r="59" spans="1:16" x14ac:dyDescent="0.25">
      <c r="A59" s="33"/>
      <c r="B59" s="247"/>
      <c r="C59" s="196" t="s">
        <v>106</v>
      </c>
      <c r="D59" s="187">
        <v>6703</v>
      </c>
      <c r="E59" s="192">
        <v>-13.4</v>
      </c>
      <c r="F59" s="182">
        <v>7214</v>
      </c>
      <c r="G59" s="192">
        <v>7.6</v>
      </c>
      <c r="H59" s="187">
        <v>7950</v>
      </c>
      <c r="I59" s="192">
        <v>10.199999999999999</v>
      </c>
      <c r="J59" s="182">
        <v>8712</v>
      </c>
      <c r="K59" s="192">
        <v>9.6</v>
      </c>
      <c r="L59" s="187">
        <v>9955</v>
      </c>
      <c r="M59" s="192">
        <v>14.3</v>
      </c>
      <c r="N59" s="191">
        <v>11173</v>
      </c>
      <c r="O59" s="192">
        <v>12.2</v>
      </c>
      <c r="P59" s="33"/>
    </row>
    <row r="60" spans="1:16" x14ac:dyDescent="0.25">
      <c r="A60" s="33"/>
      <c r="B60" s="245" t="s">
        <v>9</v>
      </c>
      <c r="C60" s="42" t="s">
        <v>107</v>
      </c>
      <c r="D60" s="22">
        <v>4</v>
      </c>
      <c r="E60" s="213">
        <v>100</v>
      </c>
      <c r="F60" s="53">
        <v>4</v>
      </c>
      <c r="G60" s="213">
        <v>0</v>
      </c>
      <c r="H60" s="22">
        <v>4</v>
      </c>
      <c r="I60" s="213">
        <v>0</v>
      </c>
      <c r="J60" s="53">
        <v>6</v>
      </c>
      <c r="K60" s="213">
        <v>50</v>
      </c>
      <c r="L60" s="22">
        <v>10</v>
      </c>
      <c r="M60" s="213">
        <v>66.7</v>
      </c>
      <c r="N60" s="189">
        <v>11</v>
      </c>
      <c r="O60" s="190">
        <v>10</v>
      </c>
      <c r="P60" s="33"/>
    </row>
    <row r="61" spans="1:16" x14ac:dyDescent="0.25">
      <c r="A61" s="33"/>
      <c r="B61" s="246"/>
      <c r="C61" s="42" t="s">
        <v>108</v>
      </c>
      <c r="D61" s="22">
        <v>1661</v>
      </c>
      <c r="E61" s="213">
        <v>2.2999999999999998</v>
      </c>
      <c r="F61" s="53">
        <v>1735</v>
      </c>
      <c r="G61" s="213">
        <v>4.5</v>
      </c>
      <c r="H61" s="22">
        <v>1895</v>
      </c>
      <c r="I61" s="213">
        <v>9.1999999999999993</v>
      </c>
      <c r="J61" s="53">
        <v>2202</v>
      </c>
      <c r="K61" s="213">
        <v>16.2</v>
      </c>
      <c r="L61" s="22">
        <v>2559</v>
      </c>
      <c r="M61" s="213">
        <v>16.2</v>
      </c>
      <c r="N61" s="189">
        <v>2671</v>
      </c>
      <c r="O61" s="190">
        <v>4.4000000000000004</v>
      </c>
      <c r="P61" s="33"/>
    </row>
    <row r="62" spans="1:16" x14ac:dyDescent="0.25">
      <c r="A62" s="33"/>
      <c r="B62" s="246"/>
      <c r="C62" s="42" t="s">
        <v>116</v>
      </c>
      <c r="D62" s="22">
        <v>661</v>
      </c>
      <c r="E62" s="213">
        <v>-1</v>
      </c>
      <c r="F62" s="53">
        <v>479</v>
      </c>
      <c r="G62" s="213">
        <v>-27.5</v>
      </c>
      <c r="H62" s="22">
        <v>558</v>
      </c>
      <c r="I62" s="213">
        <v>16.5</v>
      </c>
      <c r="J62" s="53">
        <v>652</v>
      </c>
      <c r="K62" s="213">
        <v>16.8</v>
      </c>
      <c r="L62" s="22">
        <v>688</v>
      </c>
      <c r="M62" s="213">
        <v>5.5</v>
      </c>
      <c r="N62" s="189">
        <v>724</v>
      </c>
      <c r="O62" s="190">
        <v>5.2</v>
      </c>
      <c r="P62" s="33"/>
    </row>
    <row r="63" spans="1:16" x14ac:dyDescent="0.25">
      <c r="A63" s="33"/>
      <c r="B63" s="246"/>
      <c r="C63" s="42" t="s">
        <v>117</v>
      </c>
      <c r="D63" s="22">
        <v>117</v>
      </c>
      <c r="E63" s="213">
        <v>33</v>
      </c>
      <c r="F63" s="53">
        <v>142</v>
      </c>
      <c r="G63" s="213">
        <v>21.4</v>
      </c>
      <c r="H63" s="22">
        <v>151</v>
      </c>
      <c r="I63" s="213">
        <v>6.3</v>
      </c>
      <c r="J63" s="53">
        <v>144</v>
      </c>
      <c r="K63" s="213">
        <v>-4.5999999999999996</v>
      </c>
      <c r="L63" s="22">
        <v>159</v>
      </c>
      <c r="M63" s="213">
        <v>10.4</v>
      </c>
      <c r="N63" s="189">
        <v>158</v>
      </c>
      <c r="O63" s="190">
        <v>-0.6</v>
      </c>
      <c r="P63" s="33"/>
    </row>
    <row r="64" spans="1:16" x14ac:dyDescent="0.25">
      <c r="A64" s="33"/>
      <c r="B64" s="246"/>
      <c r="C64" s="42" t="s">
        <v>200</v>
      </c>
      <c r="D64" s="22">
        <v>316</v>
      </c>
      <c r="E64" s="213">
        <v>-6</v>
      </c>
      <c r="F64" s="53">
        <v>314</v>
      </c>
      <c r="G64" s="213">
        <v>-0.6</v>
      </c>
      <c r="H64" s="22">
        <v>429</v>
      </c>
      <c r="I64" s="213">
        <v>36.6</v>
      </c>
      <c r="J64" s="53">
        <v>531</v>
      </c>
      <c r="K64" s="213">
        <v>23.8</v>
      </c>
      <c r="L64" s="22">
        <v>928</v>
      </c>
      <c r="M64" s="213">
        <v>74.8</v>
      </c>
      <c r="N64" s="189">
        <v>1022</v>
      </c>
      <c r="O64" s="190">
        <v>10.1</v>
      </c>
      <c r="P64" s="33"/>
    </row>
    <row r="65" spans="1:16" x14ac:dyDescent="0.25">
      <c r="A65" s="33"/>
      <c r="B65" s="247"/>
      <c r="C65" s="196" t="s">
        <v>106</v>
      </c>
      <c r="D65" s="187">
        <v>2758</v>
      </c>
      <c r="E65" s="192">
        <v>1.5</v>
      </c>
      <c r="F65" s="182">
        <v>2673</v>
      </c>
      <c r="G65" s="192">
        <v>-3.1</v>
      </c>
      <c r="H65" s="187">
        <v>3037</v>
      </c>
      <c r="I65" s="192">
        <v>13.6</v>
      </c>
      <c r="J65" s="182">
        <v>3534</v>
      </c>
      <c r="K65" s="192">
        <v>16.399999999999999</v>
      </c>
      <c r="L65" s="187">
        <v>4345</v>
      </c>
      <c r="M65" s="192">
        <v>22.9</v>
      </c>
      <c r="N65" s="191">
        <v>4585</v>
      </c>
      <c r="O65" s="192">
        <v>5.5</v>
      </c>
      <c r="P65" s="33"/>
    </row>
    <row r="66" spans="1:16" ht="15" customHeight="1" x14ac:dyDescent="0.25">
      <c r="A66" s="33"/>
      <c r="B66" s="243" t="s">
        <v>29</v>
      </c>
      <c r="C66" s="210" t="s">
        <v>107</v>
      </c>
      <c r="D66" s="211">
        <v>164</v>
      </c>
      <c r="E66" s="194">
        <v>12.3</v>
      </c>
      <c r="F66" s="185">
        <v>175</v>
      </c>
      <c r="G66" s="194">
        <v>6.7</v>
      </c>
      <c r="H66" s="211">
        <v>185</v>
      </c>
      <c r="I66" s="194">
        <v>5.7</v>
      </c>
      <c r="J66" s="185">
        <v>205</v>
      </c>
      <c r="K66" s="194">
        <v>10.8</v>
      </c>
      <c r="L66" s="211">
        <v>273</v>
      </c>
      <c r="M66" s="194">
        <v>33.200000000000003</v>
      </c>
      <c r="N66" s="193">
        <v>338</v>
      </c>
      <c r="O66" s="194">
        <v>23.8</v>
      </c>
      <c r="P66" s="33"/>
    </row>
    <row r="67" spans="1:16" x14ac:dyDescent="0.25">
      <c r="A67" s="33"/>
      <c r="B67" s="244"/>
      <c r="C67" s="198" t="s">
        <v>108</v>
      </c>
      <c r="D67" s="186">
        <v>22759</v>
      </c>
      <c r="E67" s="190">
        <v>-8.6999999999999993</v>
      </c>
      <c r="F67" s="181">
        <v>25059</v>
      </c>
      <c r="G67" s="190">
        <v>10.1</v>
      </c>
      <c r="H67" s="186">
        <v>26303</v>
      </c>
      <c r="I67" s="190">
        <v>5</v>
      </c>
      <c r="J67" s="181">
        <v>28445</v>
      </c>
      <c r="K67" s="190">
        <v>8.1</v>
      </c>
      <c r="L67" s="186">
        <v>32008</v>
      </c>
      <c r="M67" s="190">
        <v>12.5</v>
      </c>
      <c r="N67" s="189">
        <v>33734</v>
      </c>
      <c r="O67" s="190">
        <v>5.4</v>
      </c>
      <c r="P67" s="33"/>
    </row>
    <row r="68" spans="1:16" x14ac:dyDescent="0.25">
      <c r="A68" s="33"/>
      <c r="B68" s="244"/>
      <c r="C68" s="198" t="s">
        <v>116</v>
      </c>
      <c r="D68" s="186">
        <v>9589</v>
      </c>
      <c r="E68" s="190">
        <v>1.7</v>
      </c>
      <c r="F68" s="181">
        <v>8535</v>
      </c>
      <c r="G68" s="190">
        <v>-11</v>
      </c>
      <c r="H68" s="186">
        <v>8004</v>
      </c>
      <c r="I68" s="190">
        <v>-6.2</v>
      </c>
      <c r="J68" s="181">
        <v>8658</v>
      </c>
      <c r="K68" s="190">
        <v>8.1999999999999993</v>
      </c>
      <c r="L68" s="186">
        <v>10535</v>
      </c>
      <c r="M68" s="190">
        <v>21.7</v>
      </c>
      <c r="N68" s="189">
        <v>10944</v>
      </c>
      <c r="O68" s="190">
        <v>3.9</v>
      </c>
      <c r="P68" s="33"/>
    </row>
    <row r="69" spans="1:16" x14ac:dyDescent="0.25">
      <c r="A69" s="33"/>
      <c r="B69" s="244"/>
      <c r="C69" s="198" t="s">
        <v>117</v>
      </c>
      <c r="D69" s="186">
        <v>4427</v>
      </c>
      <c r="E69" s="190">
        <v>-1.9</v>
      </c>
      <c r="F69" s="181">
        <v>4737</v>
      </c>
      <c r="G69" s="190">
        <v>7</v>
      </c>
      <c r="H69" s="186">
        <v>5198</v>
      </c>
      <c r="I69" s="190">
        <v>9.6999999999999993</v>
      </c>
      <c r="J69" s="181">
        <v>5317</v>
      </c>
      <c r="K69" s="190">
        <v>2.2999999999999998</v>
      </c>
      <c r="L69" s="186">
        <v>5803</v>
      </c>
      <c r="M69" s="190">
        <v>9.1</v>
      </c>
      <c r="N69" s="189">
        <v>5988</v>
      </c>
      <c r="O69" s="190">
        <v>3.2</v>
      </c>
      <c r="P69" s="33"/>
    </row>
    <row r="70" spans="1:16" x14ac:dyDescent="0.25">
      <c r="A70" s="33"/>
      <c r="B70" s="244"/>
      <c r="C70" s="198" t="s">
        <v>200</v>
      </c>
      <c r="D70" s="186">
        <v>9153</v>
      </c>
      <c r="E70" s="190">
        <v>-1.3</v>
      </c>
      <c r="F70" s="181">
        <v>9076</v>
      </c>
      <c r="G70" s="190">
        <v>-0.8</v>
      </c>
      <c r="H70" s="186">
        <v>10651</v>
      </c>
      <c r="I70" s="190">
        <v>17.399999999999999</v>
      </c>
      <c r="J70" s="181">
        <v>12524</v>
      </c>
      <c r="K70" s="190">
        <v>17.600000000000001</v>
      </c>
      <c r="L70" s="186">
        <v>16367</v>
      </c>
      <c r="M70" s="190">
        <v>30.7</v>
      </c>
      <c r="N70" s="189">
        <v>17955</v>
      </c>
      <c r="O70" s="190">
        <v>9.6999999999999993</v>
      </c>
      <c r="P70" s="33"/>
    </row>
    <row r="71" spans="1:16" x14ac:dyDescent="0.25">
      <c r="A71" s="33"/>
      <c r="B71" s="244"/>
      <c r="C71" s="198" t="s">
        <v>106</v>
      </c>
      <c r="D71" s="186">
        <v>46093</v>
      </c>
      <c r="E71" s="190">
        <v>-4.5999999999999996</v>
      </c>
      <c r="F71" s="181">
        <v>47581</v>
      </c>
      <c r="G71" s="190">
        <v>3.2</v>
      </c>
      <c r="H71" s="186">
        <v>50341</v>
      </c>
      <c r="I71" s="190">
        <v>5.8</v>
      </c>
      <c r="J71" s="181">
        <v>55149</v>
      </c>
      <c r="K71" s="190">
        <v>9.6</v>
      </c>
      <c r="L71" s="186">
        <v>64985</v>
      </c>
      <c r="M71" s="190">
        <v>17.8</v>
      </c>
      <c r="N71" s="189">
        <v>68959</v>
      </c>
      <c r="O71" s="190">
        <v>6.1</v>
      </c>
      <c r="P71" s="33"/>
    </row>
    <row r="72" spans="1:16" ht="5.25" customHeight="1" x14ac:dyDescent="0.25">
      <c r="A72" s="33"/>
      <c r="B72" s="209"/>
      <c r="C72" s="205"/>
      <c r="D72" s="178"/>
      <c r="E72" s="208"/>
      <c r="F72" s="206"/>
      <c r="G72" s="208"/>
      <c r="H72" s="178"/>
      <c r="I72" s="208"/>
      <c r="J72" s="206"/>
      <c r="K72" s="208"/>
      <c r="L72" s="178"/>
      <c r="M72" s="208"/>
      <c r="N72" s="207"/>
      <c r="O72" s="208"/>
      <c r="P72" s="33"/>
    </row>
    <row r="73" spans="1:16" ht="3" customHeight="1" x14ac:dyDescent="0.25">
      <c r="A73" s="33"/>
      <c r="B73" s="179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179"/>
      <c r="O73" s="179"/>
      <c r="P73" s="33"/>
    </row>
    <row r="74" spans="1:16" x14ac:dyDescent="0.25">
      <c r="A74" s="33"/>
      <c r="B74" s="215" t="s">
        <v>196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179"/>
      <c r="O74" s="179"/>
      <c r="P74" s="33"/>
    </row>
    <row r="75" spans="1:16" x14ac:dyDescent="0.25">
      <c r="A75" s="33"/>
      <c r="B75" s="179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179"/>
      <c r="O75" s="179"/>
      <c r="P75" s="33"/>
    </row>
    <row r="77" spans="1:16" ht="12.75" customHeight="1" x14ac:dyDescent="0.25"/>
  </sheetData>
  <mergeCells count="11">
    <mergeCell ref="B66:B71"/>
    <mergeCell ref="B60:B65"/>
    <mergeCell ref="B54:B59"/>
    <mergeCell ref="B48:B53"/>
    <mergeCell ref="B6:B11"/>
    <mergeCell ref="B12:B17"/>
    <mergeCell ref="B18:B23"/>
    <mergeCell ref="B24:B29"/>
    <mergeCell ref="B30:B35"/>
    <mergeCell ref="B36:B41"/>
    <mergeCell ref="B42:B47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/>
  </sheetViews>
  <sheetFormatPr baseColWidth="10" defaultRowHeight="15" x14ac:dyDescent="0.25"/>
  <cols>
    <col min="1" max="1" width="3.7109375" customWidth="1"/>
    <col min="2" max="2" width="19.7109375" customWidth="1"/>
    <col min="3" max="3" width="10.42578125" customWidth="1"/>
  </cols>
  <sheetData>
    <row r="1" spans="1:15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x14ac:dyDescent="0.25">
      <c r="A2" s="33"/>
      <c r="B2" s="35" t="s">
        <v>181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6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x14ac:dyDescent="0.25">
      <c r="A4" s="33"/>
      <c r="B4" s="8"/>
      <c r="C4" s="216" t="s">
        <v>89</v>
      </c>
      <c r="D4" s="217"/>
      <c r="E4" s="217"/>
      <c r="F4" s="218"/>
      <c r="G4" s="33"/>
      <c r="H4" s="33"/>
      <c r="I4" s="33"/>
      <c r="J4" s="33"/>
      <c r="K4" s="33"/>
      <c r="L4" s="33"/>
      <c r="M4" s="33"/>
      <c r="N4" s="33"/>
      <c r="O4" s="33"/>
    </row>
    <row r="5" spans="1:15" ht="30.75" thickBot="1" x14ac:dyDescent="0.3">
      <c r="A5" s="33"/>
      <c r="B5" s="9"/>
      <c r="C5" s="80" t="s">
        <v>90</v>
      </c>
      <c r="D5" s="75" t="s">
        <v>91</v>
      </c>
      <c r="E5" s="24" t="s">
        <v>92</v>
      </c>
      <c r="F5" s="81" t="s">
        <v>13</v>
      </c>
      <c r="G5" s="33"/>
      <c r="H5" s="33"/>
      <c r="I5" s="33"/>
      <c r="J5" s="33"/>
      <c r="K5" s="33"/>
      <c r="L5" s="33"/>
      <c r="M5" s="33"/>
      <c r="N5" s="33"/>
      <c r="O5" s="33"/>
    </row>
    <row r="6" spans="1:15" ht="4.5" customHeight="1" thickTop="1" x14ac:dyDescent="0.25">
      <c r="A6" s="33"/>
      <c r="B6" s="2"/>
      <c r="C6" s="2"/>
      <c r="D6" s="57"/>
      <c r="E6" s="25"/>
      <c r="F6" s="12"/>
      <c r="G6" s="33"/>
      <c r="H6" s="33"/>
      <c r="I6" s="33"/>
      <c r="J6" s="33"/>
      <c r="K6" s="33"/>
      <c r="L6" s="33"/>
      <c r="M6" s="33"/>
      <c r="N6" s="33"/>
      <c r="O6" s="33"/>
    </row>
    <row r="7" spans="1:15" x14ac:dyDescent="0.25">
      <c r="A7" s="33"/>
      <c r="B7" s="42" t="s">
        <v>0</v>
      </c>
      <c r="C7" s="83">
        <v>26</v>
      </c>
      <c r="D7" s="58">
        <v>56</v>
      </c>
      <c r="E7" s="58">
        <v>18</v>
      </c>
      <c r="F7" s="84">
        <v>100</v>
      </c>
      <c r="G7" s="33"/>
      <c r="H7" s="33"/>
      <c r="I7" s="33"/>
      <c r="J7" s="33"/>
      <c r="K7" s="33"/>
      <c r="L7" s="33"/>
      <c r="M7" s="33"/>
      <c r="N7" s="33"/>
      <c r="O7" s="33"/>
    </row>
    <row r="8" spans="1:15" x14ac:dyDescent="0.25">
      <c r="A8" s="33"/>
      <c r="B8" s="42" t="s">
        <v>1</v>
      </c>
      <c r="C8" s="83">
        <v>29</v>
      </c>
      <c r="D8" s="58">
        <v>54</v>
      </c>
      <c r="E8" s="58">
        <v>17</v>
      </c>
      <c r="F8" s="84">
        <v>100</v>
      </c>
      <c r="G8" s="33"/>
      <c r="H8" s="33"/>
      <c r="I8" s="33"/>
      <c r="J8" s="33"/>
      <c r="K8" s="33"/>
      <c r="L8" s="33"/>
      <c r="M8" s="33"/>
      <c r="N8" s="33"/>
      <c r="O8" s="33"/>
    </row>
    <row r="9" spans="1:15" x14ac:dyDescent="0.25">
      <c r="A9" s="33"/>
      <c r="B9" s="42" t="s">
        <v>2</v>
      </c>
      <c r="C9" s="83">
        <v>30</v>
      </c>
      <c r="D9" s="58">
        <v>56</v>
      </c>
      <c r="E9" s="58">
        <v>14</v>
      </c>
      <c r="F9" s="84">
        <v>100</v>
      </c>
      <c r="G9" s="33"/>
      <c r="H9" s="33"/>
      <c r="I9" s="33"/>
      <c r="J9" s="33"/>
      <c r="K9" s="33"/>
      <c r="L9" s="33"/>
      <c r="M9" s="33"/>
      <c r="N9" s="33"/>
      <c r="O9" s="33"/>
    </row>
    <row r="10" spans="1:15" x14ac:dyDescent="0.25">
      <c r="A10" s="33"/>
      <c r="B10" s="42" t="s">
        <v>3</v>
      </c>
      <c r="C10" s="83">
        <v>32</v>
      </c>
      <c r="D10" s="58">
        <v>53</v>
      </c>
      <c r="E10" s="58">
        <v>15</v>
      </c>
      <c r="F10" s="84">
        <v>100</v>
      </c>
      <c r="G10" s="33"/>
      <c r="H10" s="33"/>
      <c r="I10" s="33"/>
      <c r="J10" s="33"/>
      <c r="K10" s="33"/>
      <c r="L10" s="33"/>
      <c r="M10" s="33"/>
      <c r="N10" s="33"/>
      <c r="O10" s="33"/>
    </row>
    <row r="11" spans="1:15" x14ac:dyDescent="0.25">
      <c r="A11" s="33"/>
      <c r="B11" s="42" t="s">
        <v>4</v>
      </c>
      <c r="C11" s="83">
        <v>30</v>
      </c>
      <c r="D11" s="58">
        <v>55</v>
      </c>
      <c r="E11" s="58">
        <v>15</v>
      </c>
      <c r="F11" s="84">
        <v>100</v>
      </c>
      <c r="G11" s="33"/>
      <c r="H11" s="33"/>
      <c r="I11" s="33"/>
      <c r="J11" s="33"/>
      <c r="K11" s="33"/>
      <c r="L11" s="33"/>
      <c r="M11" s="33"/>
      <c r="N11" s="33"/>
      <c r="O11" s="33"/>
    </row>
    <row r="12" spans="1:15" x14ac:dyDescent="0.25">
      <c r="A12" s="33"/>
      <c r="B12" s="42" t="s">
        <v>5</v>
      </c>
      <c r="C12" s="83">
        <v>29</v>
      </c>
      <c r="D12" s="58">
        <v>51</v>
      </c>
      <c r="E12" s="58">
        <v>20</v>
      </c>
      <c r="F12" s="84">
        <v>100</v>
      </c>
      <c r="G12" s="33"/>
      <c r="H12" s="33"/>
      <c r="I12" s="33"/>
      <c r="J12" s="33"/>
      <c r="K12" s="33"/>
      <c r="L12" s="33"/>
      <c r="M12" s="33"/>
      <c r="N12" s="33"/>
      <c r="O12" s="33"/>
    </row>
    <row r="13" spans="1:15" x14ac:dyDescent="0.25">
      <c r="A13" s="33"/>
      <c r="B13" s="42" t="s">
        <v>6</v>
      </c>
      <c r="C13" s="83">
        <v>30</v>
      </c>
      <c r="D13" s="58">
        <v>54</v>
      </c>
      <c r="E13" s="58">
        <v>16</v>
      </c>
      <c r="F13" s="84">
        <v>100</v>
      </c>
      <c r="G13" s="33"/>
      <c r="H13" s="33"/>
      <c r="I13" s="33"/>
      <c r="J13" s="33"/>
      <c r="K13" s="33"/>
      <c r="L13" s="33"/>
      <c r="M13" s="33"/>
      <c r="N13" s="33"/>
      <c r="O13" s="33"/>
    </row>
    <row r="14" spans="1:15" x14ac:dyDescent="0.25">
      <c r="A14" s="33"/>
      <c r="B14" s="42" t="s">
        <v>7</v>
      </c>
      <c r="C14" s="83">
        <v>28</v>
      </c>
      <c r="D14" s="58">
        <v>57</v>
      </c>
      <c r="E14" s="58">
        <v>15</v>
      </c>
      <c r="F14" s="84">
        <v>100</v>
      </c>
      <c r="G14" s="33"/>
      <c r="H14" s="33"/>
      <c r="I14" s="33"/>
      <c r="J14" s="33"/>
      <c r="K14" s="33"/>
      <c r="L14" s="33"/>
      <c r="M14" s="33"/>
      <c r="N14" s="33"/>
      <c r="O14" s="33"/>
    </row>
    <row r="15" spans="1:15" x14ac:dyDescent="0.25">
      <c r="A15" s="33"/>
      <c r="B15" s="42" t="s">
        <v>8</v>
      </c>
      <c r="C15" s="83">
        <v>28</v>
      </c>
      <c r="D15" s="58">
        <v>56</v>
      </c>
      <c r="E15" s="58">
        <v>16</v>
      </c>
      <c r="F15" s="84">
        <v>100</v>
      </c>
      <c r="G15" s="33"/>
      <c r="H15" s="33"/>
      <c r="I15" s="33"/>
      <c r="J15" s="33"/>
      <c r="K15" s="33"/>
      <c r="L15" s="33"/>
      <c r="M15" s="33"/>
      <c r="N15" s="33"/>
      <c r="O15" s="33"/>
    </row>
    <row r="16" spans="1:15" x14ac:dyDescent="0.25">
      <c r="A16" s="33"/>
      <c r="B16" s="42" t="s">
        <v>9</v>
      </c>
      <c r="C16" s="83">
        <v>28</v>
      </c>
      <c r="D16" s="58">
        <v>55</v>
      </c>
      <c r="E16" s="58">
        <v>17</v>
      </c>
      <c r="F16" s="84">
        <v>100</v>
      </c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4.5" customHeight="1" x14ac:dyDescent="0.25">
      <c r="A17" s="33"/>
      <c r="B17" s="12"/>
      <c r="C17" s="85"/>
      <c r="D17" s="74"/>
      <c r="E17" s="74"/>
      <c r="F17" s="86"/>
      <c r="G17" s="33"/>
      <c r="H17" s="33"/>
      <c r="I17" s="33"/>
      <c r="J17" s="33"/>
      <c r="K17" s="33"/>
      <c r="L17" s="33"/>
      <c r="M17" s="33"/>
      <c r="N17" s="33"/>
      <c r="O17" s="33"/>
    </row>
    <row r="18" spans="1:15" x14ac:dyDescent="0.25">
      <c r="A18" s="33"/>
      <c r="B18" s="82" t="s">
        <v>29</v>
      </c>
      <c r="C18" s="87">
        <v>29</v>
      </c>
      <c r="D18" s="88">
        <v>56</v>
      </c>
      <c r="E18" s="88">
        <v>15</v>
      </c>
      <c r="F18" s="89">
        <v>100</v>
      </c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6" customHeight="1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x14ac:dyDescent="0.25">
      <c r="A20" s="33"/>
      <c r="B20" s="34" t="s">
        <v>40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</sheetData>
  <mergeCells count="1">
    <mergeCell ref="C4:F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/>
  </sheetViews>
  <sheetFormatPr baseColWidth="10" defaultRowHeight="15" x14ac:dyDescent="0.25"/>
  <cols>
    <col min="1" max="1" width="3.7109375" customWidth="1"/>
    <col min="2" max="2" width="19.7109375" customWidth="1"/>
  </cols>
  <sheetData>
    <row r="1" spans="1:13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.75" x14ac:dyDescent="0.25">
      <c r="A2" s="33"/>
      <c r="B2" s="35" t="s">
        <v>93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6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33" customHeight="1" x14ac:dyDescent="0.25">
      <c r="A4" s="33"/>
      <c r="B4" s="8"/>
      <c r="C4" s="221" t="s">
        <v>96</v>
      </c>
      <c r="D4" s="234"/>
      <c r="E4" s="33"/>
      <c r="F4" s="33"/>
      <c r="G4" s="33"/>
      <c r="H4" s="33"/>
      <c r="I4" s="33"/>
      <c r="J4" s="33"/>
      <c r="K4" s="33"/>
      <c r="L4" s="33"/>
      <c r="M4" s="33"/>
    </row>
    <row r="5" spans="1:13" ht="30.75" thickBot="1" x14ac:dyDescent="0.3">
      <c r="A5" s="33"/>
      <c r="B5" s="9"/>
      <c r="C5" s="91" t="s">
        <v>94</v>
      </c>
      <c r="D5" s="81" t="s">
        <v>95</v>
      </c>
      <c r="E5" s="33"/>
      <c r="F5" s="33"/>
      <c r="G5" s="33"/>
      <c r="H5" s="33"/>
      <c r="I5" s="33"/>
      <c r="J5" s="33"/>
      <c r="K5" s="33"/>
      <c r="L5" s="33"/>
      <c r="M5" s="33"/>
    </row>
    <row r="6" spans="1:13" ht="4.5" customHeight="1" thickTop="1" x14ac:dyDescent="0.25">
      <c r="A6" s="33"/>
      <c r="B6" s="2"/>
      <c r="C6" s="92"/>
      <c r="D6" s="12"/>
      <c r="E6" s="33"/>
      <c r="F6" s="33"/>
      <c r="G6" s="33"/>
      <c r="H6" s="33"/>
      <c r="I6" s="33"/>
      <c r="J6" s="33"/>
      <c r="K6" s="33"/>
      <c r="L6" s="33"/>
      <c r="M6" s="33"/>
    </row>
    <row r="7" spans="1:13" x14ac:dyDescent="0.25">
      <c r="A7" s="33"/>
      <c r="B7" s="42" t="s">
        <v>0</v>
      </c>
      <c r="C7" s="58">
        <v>58</v>
      </c>
      <c r="D7" s="90">
        <v>20</v>
      </c>
      <c r="E7" s="33"/>
      <c r="F7" s="33"/>
      <c r="G7" s="33"/>
      <c r="H7" s="33"/>
      <c r="I7" s="33"/>
      <c r="J7" s="33"/>
      <c r="K7" s="33"/>
      <c r="L7" s="33"/>
      <c r="M7" s="33"/>
    </row>
    <row r="8" spans="1:13" x14ac:dyDescent="0.25">
      <c r="A8" s="33"/>
      <c r="B8" s="42" t="s">
        <v>1</v>
      </c>
      <c r="C8" s="58">
        <v>60</v>
      </c>
      <c r="D8" s="90">
        <v>34</v>
      </c>
      <c r="E8" s="33"/>
      <c r="F8" s="33"/>
      <c r="G8" s="33"/>
      <c r="H8" s="33"/>
      <c r="I8" s="33"/>
      <c r="J8" s="33"/>
      <c r="K8" s="33"/>
      <c r="L8" s="33"/>
      <c r="M8" s="33"/>
    </row>
    <row r="9" spans="1:13" x14ac:dyDescent="0.25">
      <c r="A9" s="33"/>
      <c r="B9" s="42" t="s">
        <v>2</v>
      </c>
      <c r="C9" s="58">
        <v>54</v>
      </c>
      <c r="D9" s="90">
        <v>33</v>
      </c>
      <c r="E9" s="33"/>
      <c r="F9" s="33"/>
      <c r="G9" s="33"/>
      <c r="H9" s="33"/>
      <c r="I9" s="33"/>
      <c r="J9" s="33"/>
      <c r="K9" s="33"/>
      <c r="L9" s="33"/>
      <c r="M9" s="33"/>
    </row>
    <row r="10" spans="1:13" x14ac:dyDescent="0.25">
      <c r="A10" s="33"/>
      <c r="B10" s="42" t="s">
        <v>3</v>
      </c>
      <c r="C10" s="58">
        <v>57</v>
      </c>
      <c r="D10" s="90">
        <v>30</v>
      </c>
      <c r="E10" s="33"/>
      <c r="F10" s="33"/>
      <c r="G10" s="33"/>
      <c r="H10" s="33"/>
      <c r="I10" s="33"/>
      <c r="J10" s="33"/>
      <c r="K10" s="33"/>
      <c r="L10" s="33"/>
      <c r="M10" s="33"/>
    </row>
    <row r="11" spans="1:13" x14ac:dyDescent="0.25">
      <c r="A11" s="33"/>
      <c r="B11" s="42" t="s">
        <v>4</v>
      </c>
      <c r="C11" s="58">
        <v>54</v>
      </c>
      <c r="D11" s="90">
        <v>26</v>
      </c>
      <c r="E11" s="33"/>
      <c r="F11" s="33"/>
      <c r="G11" s="33"/>
      <c r="H11" s="33"/>
      <c r="I11" s="33"/>
      <c r="J11" s="33"/>
      <c r="K11" s="33"/>
      <c r="L11" s="33"/>
      <c r="M11" s="33"/>
    </row>
    <row r="12" spans="1:13" x14ac:dyDescent="0.25">
      <c r="A12" s="33"/>
      <c r="B12" s="42" t="s">
        <v>5</v>
      </c>
      <c r="C12" s="58">
        <v>63</v>
      </c>
      <c r="D12" s="90">
        <v>23</v>
      </c>
      <c r="E12" s="33"/>
      <c r="F12" s="33"/>
      <c r="G12" s="33"/>
      <c r="H12" s="33"/>
      <c r="I12" s="33"/>
      <c r="J12" s="33"/>
      <c r="K12" s="33"/>
      <c r="L12" s="33"/>
      <c r="M12" s="33"/>
    </row>
    <row r="13" spans="1:13" x14ac:dyDescent="0.25">
      <c r="A13" s="33"/>
      <c r="B13" s="42" t="s">
        <v>6</v>
      </c>
      <c r="C13" s="58">
        <v>58</v>
      </c>
      <c r="D13" s="90">
        <v>31</v>
      </c>
      <c r="E13" s="33"/>
      <c r="F13" s="33"/>
      <c r="G13" s="33"/>
      <c r="H13" s="33"/>
      <c r="I13" s="33"/>
      <c r="J13" s="33"/>
      <c r="K13" s="33"/>
      <c r="L13" s="33"/>
      <c r="M13" s="33"/>
    </row>
    <row r="14" spans="1:13" x14ac:dyDescent="0.25">
      <c r="A14" s="33"/>
      <c r="B14" s="42" t="s">
        <v>7</v>
      </c>
      <c r="C14" s="58">
        <v>51</v>
      </c>
      <c r="D14" s="90">
        <v>31</v>
      </c>
      <c r="E14" s="33"/>
      <c r="F14" s="33"/>
      <c r="G14" s="33"/>
      <c r="H14" s="33"/>
      <c r="I14" s="33"/>
      <c r="J14" s="33"/>
      <c r="K14" s="33"/>
      <c r="L14" s="33"/>
      <c r="M14" s="33"/>
    </row>
    <row r="15" spans="1:13" x14ac:dyDescent="0.25">
      <c r="A15" s="33"/>
      <c r="B15" s="42" t="s">
        <v>8</v>
      </c>
      <c r="C15" s="58">
        <v>59</v>
      </c>
      <c r="D15" s="90">
        <v>27</v>
      </c>
      <c r="E15" s="33"/>
      <c r="F15" s="33"/>
      <c r="G15" s="33"/>
      <c r="H15" s="33"/>
      <c r="I15" s="33"/>
      <c r="J15" s="33"/>
      <c r="K15" s="33"/>
      <c r="L15" s="33"/>
      <c r="M15" s="33"/>
    </row>
    <row r="16" spans="1:13" x14ac:dyDescent="0.25">
      <c r="A16" s="33"/>
      <c r="B16" s="42" t="s">
        <v>9</v>
      </c>
      <c r="C16" s="58">
        <v>61</v>
      </c>
      <c r="D16" s="90">
        <v>31</v>
      </c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4.5" customHeight="1" x14ac:dyDescent="0.25">
      <c r="A17" s="33"/>
      <c r="B17" s="12"/>
      <c r="C17" s="74"/>
      <c r="D17" s="86"/>
      <c r="E17" s="33"/>
      <c r="F17" s="33"/>
      <c r="G17" s="33"/>
      <c r="H17" s="33"/>
      <c r="I17" s="33"/>
      <c r="J17" s="33"/>
      <c r="K17" s="33"/>
      <c r="L17" s="33"/>
      <c r="M17" s="33"/>
    </row>
    <row r="18" spans="1:13" x14ac:dyDescent="0.25">
      <c r="A18" s="33"/>
      <c r="B18" s="82" t="s">
        <v>29</v>
      </c>
      <c r="C18" s="88">
        <v>56</v>
      </c>
      <c r="D18" s="89">
        <v>30</v>
      </c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6" customHeight="1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x14ac:dyDescent="0.25">
      <c r="A20" s="33"/>
      <c r="B20" s="34" t="s">
        <v>40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</sheetData>
  <mergeCells count="1">
    <mergeCell ref="C4:D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/>
  </sheetViews>
  <sheetFormatPr baseColWidth="10" defaultRowHeight="15" x14ac:dyDescent="0.25"/>
  <cols>
    <col min="1" max="1" width="3.7109375" customWidth="1"/>
    <col min="2" max="2" width="19.7109375" customWidth="1"/>
    <col min="3" max="3" width="10.42578125" customWidth="1"/>
  </cols>
  <sheetData>
    <row r="1" spans="1:15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x14ac:dyDescent="0.25">
      <c r="A2" s="33"/>
      <c r="B2" s="35" t="s">
        <v>179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6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x14ac:dyDescent="0.25">
      <c r="A4" s="33"/>
      <c r="B4" s="8"/>
      <c r="C4" s="216" t="s">
        <v>89</v>
      </c>
      <c r="D4" s="217"/>
      <c r="E4" s="217"/>
      <c r="F4" s="218"/>
      <c r="G4" s="33"/>
      <c r="H4" s="33"/>
      <c r="I4" s="33"/>
      <c r="J4" s="33"/>
      <c r="K4" s="33"/>
      <c r="L4" s="33"/>
      <c r="M4" s="33"/>
      <c r="N4" s="33"/>
      <c r="O4" s="33"/>
    </row>
    <row r="5" spans="1:15" ht="30.75" thickBot="1" x14ac:dyDescent="0.3">
      <c r="A5" s="33"/>
      <c r="B5" s="9"/>
      <c r="C5" s="80" t="s">
        <v>90</v>
      </c>
      <c r="D5" s="75" t="s">
        <v>91</v>
      </c>
      <c r="E5" s="24" t="s">
        <v>92</v>
      </c>
      <c r="F5" s="81" t="s">
        <v>13</v>
      </c>
      <c r="G5" s="33"/>
      <c r="H5" s="33"/>
      <c r="I5" s="33"/>
      <c r="J5" s="33"/>
      <c r="K5" s="33"/>
      <c r="L5" s="33"/>
      <c r="M5" s="33"/>
      <c r="N5" s="33"/>
      <c r="O5" s="33"/>
    </row>
    <row r="6" spans="1:15" ht="4.5" customHeight="1" thickTop="1" x14ac:dyDescent="0.25">
      <c r="A6" s="33"/>
      <c r="B6" s="2"/>
      <c r="C6" s="2"/>
      <c r="D6" s="57"/>
      <c r="E6" s="25"/>
      <c r="F6" s="12"/>
      <c r="G6" s="33"/>
      <c r="H6" s="33"/>
      <c r="I6" s="33"/>
      <c r="J6" s="33"/>
      <c r="K6" s="33"/>
      <c r="L6" s="33"/>
      <c r="M6" s="33"/>
      <c r="N6" s="33"/>
      <c r="O6" s="33"/>
    </row>
    <row r="7" spans="1:15" x14ac:dyDescent="0.25">
      <c r="A7" s="33"/>
      <c r="B7" s="42" t="s">
        <v>0</v>
      </c>
      <c r="C7" s="83">
        <v>40</v>
      </c>
      <c r="D7" s="58">
        <v>39</v>
      </c>
      <c r="E7" s="58">
        <v>21</v>
      </c>
      <c r="F7" s="84">
        <v>100</v>
      </c>
      <c r="G7" s="33"/>
      <c r="H7" s="33"/>
      <c r="I7" s="33"/>
      <c r="J7" s="33"/>
      <c r="K7" s="33"/>
      <c r="L7" s="33"/>
      <c r="M7" s="33"/>
      <c r="N7" s="33"/>
      <c r="O7" s="33"/>
    </row>
    <row r="8" spans="1:15" x14ac:dyDescent="0.25">
      <c r="A8" s="33"/>
      <c r="B8" s="42" t="s">
        <v>1</v>
      </c>
      <c r="C8" s="83">
        <v>31</v>
      </c>
      <c r="D8" s="58">
        <v>49</v>
      </c>
      <c r="E8" s="58">
        <v>20</v>
      </c>
      <c r="F8" s="84">
        <v>100</v>
      </c>
      <c r="G8" s="33"/>
      <c r="H8" s="33"/>
      <c r="I8" s="33"/>
      <c r="J8" s="33"/>
      <c r="K8" s="33"/>
      <c r="L8" s="33"/>
      <c r="M8" s="33"/>
      <c r="N8" s="33"/>
      <c r="O8" s="33"/>
    </row>
    <row r="9" spans="1:15" x14ac:dyDescent="0.25">
      <c r="A9" s="33"/>
      <c r="B9" s="42" t="s">
        <v>2</v>
      </c>
      <c r="C9" s="83">
        <v>31</v>
      </c>
      <c r="D9" s="58">
        <v>51</v>
      </c>
      <c r="E9" s="58">
        <v>18</v>
      </c>
      <c r="F9" s="84">
        <v>100</v>
      </c>
      <c r="G9" s="33"/>
      <c r="H9" s="33"/>
      <c r="I9" s="33"/>
      <c r="J9" s="33"/>
      <c r="K9" s="33"/>
      <c r="L9" s="33"/>
      <c r="M9" s="33"/>
      <c r="N9" s="33"/>
      <c r="O9" s="33"/>
    </row>
    <row r="10" spans="1:15" x14ac:dyDescent="0.25">
      <c r="A10" s="33"/>
      <c r="B10" s="42" t="s">
        <v>3</v>
      </c>
      <c r="C10" s="83">
        <v>36</v>
      </c>
      <c r="D10" s="58">
        <v>43</v>
      </c>
      <c r="E10" s="58">
        <v>21</v>
      </c>
      <c r="F10" s="84">
        <v>100</v>
      </c>
      <c r="G10" s="33"/>
      <c r="H10" s="33"/>
      <c r="I10" s="33"/>
      <c r="J10" s="33"/>
      <c r="K10" s="33"/>
      <c r="L10" s="33"/>
      <c r="M10" s="33"/>
      <c r="N10" s="33"/>
      <c r="O10" s="33"/>
    </row>
    <row r="11" spans="1:15" x14ac:dyDescent="0.25">
      <c r="A11" s="33"/>
      <c r="B11" s="42" t="s">
        <v>4</v>
      </c>
      <c r="C11" s="83">
        <v>45</v>
      </c>
      <c r="D11" s="58">
        <v>40</v>
      </c>
      <c r="E11" s="58">
        <v>15</v>
      </c>
      <c r="F11" s="84">
        <v>100</v>
      </c>
      <c r="G11" s="33"/>
      <c r="H11" s="33"/>
      <c r="I11" s="33"/>
      <c r="J11" s="33"/>
      <c r="K11" s="33"/>
      <c r="L11" s="33"/>
      <c r="M11" s="33"/>
      <c r="N11" s="33"/>
      <c r="O11" s="33"/>
    </row>
    <row r="12" spans="1:15" x14ac:dyDescent="0.25">
      <c r="A12" s="33"/>
      <c r="B12" s="42" t="s">
        <v>5</v>
      </c>
      <c r="C12" s="83">
        <v>40</v>
      </c>
      <c r="D12" s="58">
        <v>42</v>
      </c>
      <c r="E12" s="58">
        <v>18</v>
      </c>
      <c r="F12" s="84">
        <v>100</v>
      </c>
      <c r="G12" s="33"/>
      <c r="H12" s="33"/>
      <c r="I12" s="33"/>
      <c r="J12" s="33"/>
      <c r="K12" s="33"/>
      <c r="L12" s="33"/>
      <c r="M12" s="33"/>
      <c r="N12" s="33"/>
      <c r="O12" s="33"/>
    </row>
    <row r="13" spans="1:15" x14ac:dyDescent="0.25">
      <c r="A13" s="33"/>
      <c r="B13" s="42" t="s">
        <v>6</v>
      </c>
      <c r="C13" s="83">
        <v>41</v>
      </c>
      <c r="D13" s="58">
        <v>40</v>
      </c>
      <c r="E13" s="58">
        <v>19</v>
      </c>
      <c r="F13" s="84">
        <v>100</v>
      </c>
      <c r="G13" s="33"/>
      <c r="H13" s="33"/>
      <c r="I13" s="33"/>
      <c r="J13" s="33"/>
      <c r="K13" s="33"/>
      <c r="L13" s="33"/>
      <c r="M13" s="33"/>
      <c r="N13" s="33"/>
      <c r="O13" s="33"/>
    </row>
    <row r="14" spans="1:15" x14ac:dyDescent="0.25">
      <c r="A14" s="33"/>
      <c r="B14" s="42" t="s">
        <v>7</v>
      </c>
      <c r="C14" s="83">
        <v>26</v>
      </c>
      <c r="D14" s="58">
        <v>35</v>
      </c>
      <c r="E14" s="58">
        <v>39</v>
      </c>
      <c r="F14" s="84">
        <v>100</v>
      </c>
      <c r="G14" s="33"/>
      <c r="H14" s="33"/>
      <c r="I14" s="33"/>
      <c r="J14" s="33"/>
      <c r="K14" s="33"/>
      <c r="L14" s="33"/>
      <c r="M14" s="33"/>
      <c r="N14" s="33"/>
      <c r="O14" s="33"/>
    </row>
    <row r="15" spans="1:15" x14ac:dyDescent="0.25">
      <c r="A15" s="33"/>
      <c r="B15" s="42" t="s">
        <v>8</v>
      </c>
      <c r="C15" s="83">
        <v>23</v>
      </c>
      <c r="D15" s="58">
        <v>33</v>
      </c>
      <c r="E15" s="58">
        <v>44</v>
      </c>
      <c r="F15" s="84">
        <v>100</v>
      </c>
      <c r="G15" s="33"/>
      <c r="H15" s="33"/>
      <c r="I15" s="33"/>
      <c r="J15" s="33"/>
      <c r="K15" s="33"/>
      <c r="L15" s="33"/>
      <c r="M15" s="33"/>
      <c r="N15" s="33"/>
      <c r="O15" s="33"/>
    </row>
    <row r="16" spans="1:15" x14ac:dyDescent="0.25">
      <c r="A16" s="33"/>
      <c r="B16" s="42" t="s">
        <v>9</v>
      </c>
      <c r="C16" s="83">
        <v>53</v>
      </c>
      <c r="D16" s="58">
        <v>36</v>
      </c>
      <c r="E16" s="58">
        <v>11</v>
      </c>
      <c r="F16" s="84">
        <v>100</v>
      </c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4.5" customHeight="1" x14ac:dyDescent="0.25">
      <c r="A17" s="33"/>
      <c r="B17" s="12"/>
      <c r="C17" s="85"/>
      <c r="D17" s="74"/>
      <c r="E17" s="74"/>
      <c r="F17" s="86"/>
      <c r="G17" s="33"/>
      <c r="H17" s="33"/>
      <c r="I17" s="33"/>
      <c r="J17" s="33"/>
      <c r="K17" s="33"/>
      <c r="L17" s="33"/>
      <c r="M17" s="33"/>
      <c r="N17" s="33"/>
      <c r="O17" s="33"/>
    </row>
    <row r="18" spans="1:15" x14ac:dyDescent="0.25">
      <c r="A18" s="33"/>
      <c r="B18" s="82" t="s">
        <v>29</v>
      </c>
      <c r="C18" s="87">
        <v>30</v>
      </c>
      <c r="D18" s="88">
        <v>46</v>
      </c>
      <c r="E18" s="88">
        <v>24</v>
      </c>
      <c r="F18" s="89">
        <v>100</v>
      </c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6" customHeight="1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x14ac:dyDescent="0.25">
      <c r="A20" s="33"/>
      <c r="B20" s="34" t="s">
        <v>48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</sheetData>
  <mergeCells count="1">
    <mergeCell ref="C4:F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/>
  </sheetViews>
  <sheetFormatPr baseColWidth="10" defaultRowHeight="15" x14ac:dyDescent="0.25"/>
  <cols>
    <col min="1" max="1" width="3.7109375" customWidth="1"/>
    <col min="2" max="2" width="19.7109375" customWidth="1"/>
  </cols>
  <sheetData>
    <row r="1" spans="1:12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 x14ac:dyDescent="0.25">
      <c r="A2" s="33"/>
      <c r="B2" s="35" t="s">
        <v>180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6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60.75" thickBot="1" x14ac:dyDescent="0.3">
      <c r="A4" s="33"/>
      <c r="B4" s="69"/>
      <c r="C4" s="93" t="s">
        <v>97</v>
      </c>
      <c r="D4" s="97"/>
      <c r="E4" s="33"/>
      <c r="F4" s="33"/>
      <c r="G4" s="33"/>
      <c r="H4" s="33"/>
      <c r="I4" s="33"/>
      <c r="J4" s="33"/>
      <c r="K4" s="33"/>
      <c r="L4" s="33"/>
    </row>
    <row r="5" spans="1:12" ht="4.5" customHeight="1" thickTop="1" x14ac:dyDescent="0.25">
      <c r="A5" s="33"/>
      <c r="B5" s="2"/>
      <c r="C5" s="92"/>
      <c r="D5" s="98"/>
      <c r="E5" s="33"/>
      <c r="F5" s="33"/>
      <c r="G5" s="33"/>
      <c r="H5" s="33"/>
      <c r="I5" s="33"/>
      <c r="J5" s="33"/>
      <c r="K5" s="33"/>
      <c r="L5" s="33"/>
    </row>
    <row r="6" spans="1:12" x14ac:dyDescent="0.25">
      <c r="A6" s="33"/>
      <c r="B6" s="42" t="s">
        <v>0</v>
      </c>
      <c r="C6" s="94">
        <v>33.474576271186443</v>
      </c>
      <c r="D6" s="99"/>
      <c r="E6" s="33"/>
      <c r="F6" s="33"/>
      <c r="G6" s="33"/>
      <c r="H6" s="33"/>
      <c r="I6" s="33"/>
      <c r="J6" s="33"/>
      <c r="K6" s="33"/>
      <c r="L6" s="33"/>
    </row>
    <row r="7" spans="1:12" x14ac:dyDescent="0.25">
      <c r="A7" s="33"/>
      <c r="B7" s="42" t="s">
        <v>1</v>
      </c>
      <c r="C7" s="94">
        <v>38.483934036042164</v>
      </c>
      <c r="D7" s="99"/>
      <c r="E7" s="33"/>
      <c r="F7" s="33"/>
      <c r="G7" s="33"/>
      <c r="H7" s="33"/>
      <c r="I7" s="33"/>
      <c r="J7" s="33"/>
      <c r="K7" s="33"/>
      <c r="L7" s="33"/>
    </row>
    <row r="8" spans="1:12" x14ac:dyDescent="0.25">
      <c r="A8" s="33"/>
      <c r="B8" s="42" t="s">
        <v>2</v>
      </c>
      <c r="C8" s="94">
        <v>36.575059398967582</v>
      </c>
      <c r="D8" s="99"/>
      <c r="E8" s="33"/>
      <c r="F8" s="33"/>
      <c r="G8" s="33"/>
      <c r="H8" s="33"/>
      <c r="I8" s="33"/>
      <c r="J8" s="33"/>
      <c r="K8" s="33"/>
      <c r="L8" s="33"/>
    </row>
    <row r="9" spans="1:12" x14ac:dyDescent="0.25">
      <c r="A9" s="33"/>
      <c r="B9" s="42" t="s">
        <v>3</v>
      </c>
      <c r="C9" s="94">
        <v>27.500922849760055</v>
      </c>
      <c r="D9" s="99"/>
      <c r="E9" s="33"/>
      <c r="F9" s="33"/>
      <c r="G9" s="33"/>
      <c r="H9" s="33"/>
      <c r="I9" s="33"/>
      <c r="J9" s="33"/>
      <c r="K9" s="33"/>
      <c r="L9" s="33"/>
    </row>
    <row r="10" spans="1:12" x14ac:dyDescent="0.25">
      <c r="A10" s="33"/>
      <c r="B10" s="42" t="s">
        <v>4</v>
      </c>
      <c r="C10" s="94">
        <v>30.590565358300324</v>
      </c>
      <c r="D10" s="99"/>
      <c r="E10" s="33"/>
      <c r="F10" s="33"/>
      <c r="G10" s="33"/>
      <c r="H10" s="33"/>
      <c r="I10" s="33"/>
      <c r="J10" s="33"/>
      <c r="K10" s="33"/>
      <c r="L10" s="33"/>
    </row>
    <row r="11" spans="1:12" x14ac:dyDescent="0.25">
      <c r="A11" s="33"/>
      <c r="B11" s="42" t="s">
        <v>5</v>
      </c>
      <c r="C11" s="94">
        <v>27.543142597638511</v>
      </c>
      <c r="D11" s="99"/>
      <c r="E11" s="33"/>
      <c r="F11" s="33"/>
      <c r="G11" s="33"/>
      <c r="H11" s="33"/>
      <c r="I11" s="33"/>
      <c r="J11" s="33"/>
      <c r="K11" s="33"/>
      <c r="L11" s="33"/>
    </row>
    <row r="12" spans="1:12" x14ac:dyDescent="0.25">
      <c r="A12" s="33"/>
      <c r="B12" s="42" t="s">
        <v>6</v>
      </c>
      <c r="C12" s="94">
        <v>28.841769265845873</v>
      </c>
      <c r="D12" s="99"/>
      <c r="E12" s="33"/>
      <c r="F12" s="33"/>
      <c r="G12" s="33"/>
      <c r="H12" s="33"/>
      <c r="I12" s="33"/>
      <c r="J12" s="33"/>
      <c r="K12" s="33"/>
      <c r="L12" s="33"/>
    </row>
    <row r="13" spans="1:12" x14ac:dyDescent="0.25">
      <c r="A13" s="33"/>
      <c r="B13" s="42" t="s">
        <v>7</v>
      </c>
      <c r="C13" s="94">
        <v>40.701266080581107</v>
      </c>
      <c r="D13" s="99"/>
      <c r="E13" s="33"/>
      <c r="F13" s="33"/>
      <c r="G13" s="33"/>
      <c r="H13" s="33"/>
      <c r="I13" s="33"/>
      <c r="J13" s="33"/>
      <c r="K13" s="33"/>
      <c r="L13" s="33"/>
    </row>
    <row r="14" spans="1:12" x14ac:dyDescent="0.25">
      <c r="A14" s="33"/>
      <c r="B14" s="42" t="s">
        <v>8</v>
      </c>
      <c r="C14" s="94">
        <v>43.689591402351788</v>
      </c>
      <c r="D14" s="99"/>
      <c r="E14" s="33"/>
      <c r="F14" s="33"/>
      <c r="G14" s="33"/>
      <c r="H14" s="33"/>
      <c r="I14" s="33"/>
      <c r="J14" s="33"/>
      <c r="K14" s="33"/>
      <c r="L14" s="33"/>
    </row>
    <row r="15" spans="1:12" x14ac:dyDescent="0.25">
      <c r="A15" s="33"/>
      <c r="B15" s="42" t="s">
        <v>9</v>
      </c>
      <c r="C15" s="94">
        <v>40.288263555250516</v>
      </c>
      <c r="D15" s="99"/>
      <c r="E15" s="33"/>
      <c r="F15" s="33"/>
      <c r="G15" s="33"/>
      <c r="H15" s="33"/>
      <c r="I15" s="33"/>
      <c r="J15" s="33"/>
      <c r="K15" s="33"/>
      <c r="L15" s="33"/>
    </row>
    <row r="16" spans="1:12" ht="4.5" customHeight="1" x14ac:dyDescent="0.25">
      <c r="A16" s="33"/>
      <c r="B16" s="12"/>
      <c r="C16" s="95"/>
      <c r="D16" s="100"/>
      <c r="E16" s="33"/>
      <c r="F16" s="33"/>
      <c r="G16" s="33"/>
      <c r="H16" s="33"/>
      <c r="I16" s="33"/>
      <c r="J16" s="33"/>
      <c r="K16" s="33"/>
      <c r="L16" s="33"/>
    </row>
    <row r="17" spans="1:12" x14ac:dyDescent="0.25">
      <c r="A17" s="33"/>
      <c r="B17" s="82" t="s">
        <v>29</v>
      </c>
      <c r="C17" s="96">
        <v>38</v>
      </c>
      <c r="D17" s="101"/>
      <c r="E17" s="33"/>
      <c r="F17" s="33"/>
      <c r="G17" s="33"/>
      <c r="H17" s="33"/>
      <c r="I17" s="33"/>
      <c r="J17" s="33"/>
      <c r="K17" s="33"/>
      <c r="L17" s="33"/>
    </row>
    <row r="18" spans="1:12" ht="6" customHeight="1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x14ac:dyDescent="0.25">
      <c r="A19" s="33"/>
      <c r="B19" s="34" t="s">
        <v>48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workbookViewId="0"/>
  </sheetViews>
  <sheetFormatPr baseColWidth="10" defaultRowHeight="15" x14ac:dyDescent="0.25"/>
  <cols>
    <col min="1" max="1" width="3.7109375" customWidth="1"/>
    <col min="2" max="2" width="20.7109375" customWidth="1"/>
  </cols>
  <sheetData>
    <row r="2" spans="2:11" ht="15.75" x14ac:dyDescent="0.25">
      <c r="B2" s="35" t="s">
        <v>187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6" customHeight="1" x14ac:dyDescent="0.25"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2:11" x14ac:dyDescent="0.25">
      <c r="B4" s="8"/>
      <c r="C4" s="154" t="s">
        <v>13</v>
      </c>
      <c r="D4" s="156"/>
    </row>
    <row r="5" spans="2:11" ht="30.75" thickBot="1" x14ac:dyDescent="0.3">
      <c r="B5" s="9"/>
      <c r="C5" s="10" t="s">
        <v>16</v>
      </c>
      <c r="D5" s="36" t="s">
        <v>28</v>
      </c>
    </row>
    <row r="6" spans="2:11" ht="6.75" customHeight="1" thickTop="1" x14ac:dyDescent="0.25">
      <c r="B6" s="158"/>
      <c r="C6" s="159"/>
      <c r="D6" s="160"/>
    </row>
    <row r="7" spans="2:11" x14ac:dyDescent="0.25">
      <c r="B7" s="22" t="s">
        <v>0</v>
      </c>
      <c r="C7" s="23">
        <v>104326</v>
      </c>
      <c r="D7" s="157">
        <v>2.7</v>
      </c>
    </row>
    <row r="8" spans="2:11" x14ac:dyDescent="0.25">
      <c r="B8" s="22" t="s">
        <v>1</v>
      </c>
      <c r="C8" s="23">
        <v>222412</v>
      </c>
      <c r="D8" s="157">
        <v>5.8</v>
      </c>
    </row>
    <row r="9" spans="2:11" x14ac:dyDescent="0.25">
      <c r="B9" s="22" t="s">
        <v>2</v>
      </c>
      <c r="C9" s="23">
        <v>555720</v>
      </c>
      <c r="D9" s="157">
        <v>14.5</v>
      </c>
    </row>
    <row r="10" spans="2:11" x14ac:dyDescent="0.25">
      <c r="B10" s="22" t="s">
        <v>3</v>
      </c>
      <c r="C10" s="23">
        <v>103544</v>
      </c>
      <c r="D10" s="157">
        <v>2.7</v>
      </c>
    </row>
    <row r="11" spans="2:11" x14ac:dyDescent="0.25">
      <c r="B11" s="22" t="s">
        <v>4</v>
      </c>
      <c r="C11" s="23">
        <v>415436</v>
      </c>
      <c r="D11" s="157">
        <v>10.9</v>
      </c>
    </row>
    <row r="12" spans="2:11" x14ac:dyDescent="0.25">
      <c r="B12" s="22" t="s">
        <v>5</v>
      </c>
      <c r="C12" s="23">
        <v>87264</v>
      </c>
      <c r="D12" s="157">
        <v>2.2999999999999998</v>
      </c>
    </row>
    <row r="13" spans="2:11" x14ac:dyDescent="0.25">
      <c r="B13" s="22" t="s">
        <v>6</v>
      </c>
      <c r="C13" s="23">
        <v>598140</v>
      </c>
      <c r="D13" s="157">
        <v>15.7</v>
      </c>
    </row>
    <row r="14" spans="2:11" x14ac:dyDescent="0.25">
      <c r="B14" s="22" t="s">
        <v>7</v>
      </c>
      <c r="C14" s="23">
        <v>931561</v>
      </c>
      <c r="D14" s="157">
        <v>24.4</v>
      </c>
    </row>
    <row r="15" spans="2:11" x14ac:dyDescent="0.25">
      <c r="B15" s="22" t="s">
        <v>8</v>
      </c>
      <c r="C15" s="23">
        <v>541629</v>
      </c>
      <c r="D15" s="157">
        <v>14.2</v>
      </c>
    </row>
    <row r="16" spans="2:11" x14ac:dyDescent="0.25">
      <c r="B16" s="22" t="s">
        <v>9</v>
      </c>
      <c r="C16" s="23">
        <v>259879</v>
      </c>
      <c r="D16" s="157">
        <v>6.8</v>
      </c>
    </row>
    <row r="17" spans="2:4" ht="4.5" customHeight="1" x14ac:dyDescent="0.25">
      <c r="B17" s="161"/>
      <c r="C17" s="162"/>
      <c r="D17" s="163"/>
    </row>
    <row r="18" spans="2:4" ht="3" customHeight="1" x14ac:dyDescent="0.25"/>
    <row r="19" spans="2:4" x14ac:dyDescent="0.25">
      <c r="B19" s="34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/>
  </sheetViews>
  <sheetFormatPr baseColWidth="10" defaultRowHeight="15" x14ac:dyDescent="0.25"/>
  <cols>
    <col min="1" max="1" width="3.7109375" customWidth="1"/>
    <col min="2" max="2" width="19.7109375" customWidth="1"/>
    <col min="3" max="8" width="12.140625" customWidth="1"/>
    <col min="9" max="9" width="21" customWidth="1"/>
    <col min="10" max="10" width="11.7109375" bestFit="1" customWidth="1"/>
    <col min="11" max="11" width="11.7109375" customWidth="1"/>
    <col min="12" max="12" width="11.7109375" bestFit="1" customWidth="1"/>
    <col min="13" max="13" width="11.7109375" customWidth="1"/>
    <col min="14" max="14" width="8.7109375" customWidth="1"/>
    <col min="15" max="16" width="11.7109375" bestFit="1" customWidth="1"/>
    <col min="17" max="17" width="11.85546875" bestFit="1" customWidth="1"/>
  </cols>
  <sheetData>
    <row r="1" spans="1:18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5.75" x14ac:dyDescent="0.25">
      <c r="A2" s="33"/>
      <c r="B2" s="35" t="s">
        <v>208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6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x14ac:dyDescent="0.25">
      <c r="A4" s="33"/>
      <c r="B4" s="16"/>
      <c r="C4" s="216" t="s">
        <v>17</v>
      </c>
      <c r="D4" s="218"/>
      <c r="E4" s="216" t="s">
        <v>18</v>
      </c>
      <c r="F4" s="218"/>
      <c r="G4" s="217" t="s">
        <v>19</v>
      </c>
      <c r="H4" s="218"/>
      <c r="I4" s="221" t="s">
        <v>220</v>
      </c>
      <c r="J4" s="218"/>
      <c r="K4" s="216" t="s">
        <v>31</v>
      </c>
      <c r="L4" s="218"/>
      <c r="M4" s="216" t="s">
        <v>27</v>
      </c>
      <c r="N4" s="218"/>
      <c r="O4" s="219" t="s">
        <v>13</v>
      </c>
      <c r="P4" s="220"/>
      <c r="Q4" s="33"/>
    </row>
    <row r="5" spans="1:18" ht="45.75" thickBot="1" x14ac:dyDescent="0.3">
      <c r="A5" s="33"/>
      <c r="B5" s="17"/>
      <c r="C5" s="10" t="s">
        <v>16</v>
      </c>
      <c r="D5" s="36" t="s">
        <v>39</v>
      </c>
      <c r="E5" s="10" t="s">
        <v>16</v>
      </c>
      <c r="F5" s="36" t="s">
        <v>39</v>
      </c>
      <c r="G5" s="18" t="s">
        <v>16</v>
      </c>
      <c r="H5" s="36" t="s">
        <v>39</v>
      </c>
      <c r="I5" s="10" t="s">
        <v>16</v>
      </c>
      <c r="J5" s="36" t="s">
        <v>39</v>
      </c>
      <c r="K5" s="10" t="s">
        <v>16</v>
      </c>
      <c r="L5" s="36" t="s">
        <v>39</v>
      </c>
      <c r="M5" s="10" t="s">
        <v>16</v>
      </c>
      <c r="N5" s="36" t="s">
        <v>39</v>
      </c>
      <c r="O5" s="44" t="s">
        <v>16</v>
      </c>
      <c r="P5" s="45" t="s">
        <v>39</v>
      </c>
      <c r="Q5" s="33"/>
    </row>
    <row r="6" spans="1:18" ht="4.5" customHeight="1" thickTop="1" x14ac:dyDescent="0.25">
      <c r="A6" s="33"/>
      <c r="B6" s="41"/>
      <c r="C6" s="38"/>
      <c r="D6" s="143"/>
      <c r="E6" s="38"/>
      <c r="F6" s="143"/>
      <c r="G6" s="38"/>
      <c r="H6" s="143"/>
      <c r="I6" s="38"/>
      <c r="J6" s="143"/>
      <c r="K6" s="38"/>
      <c r="L6" s="143"/>
      <c r="M6" s="38"/>
      <c r="N6" s="40"/>
      <c r="O6" s="38"/>
      <c r="P6" s="143"/>
      <c r="Q6" s="33"/>
    </row>
    <row r="7" spans="1:18" x14ac:dyDescent="0.25">
      <c r="A7" s="33"/>
      <c r="B7" s="42" t="s">
        <v>0</v>
      </c>
      <c r="C7" s="20">
        <v>3758</v>
      </c>
      <c r="D7" s="30">
        <v>-4.0102171136653899</v>
      </c>
      <c r="E7" s="20">
        <v>2160</v>
      </c>
      <c r="F7" s="30">
        <v>-1.9963702359346642</v>
      </c>
      <c r="G7" s="20">
        <v>5816</v>
      </c>
      <c r="H7" s="30">
        <v>-2.1204981487714574</v>
      </c>
      <c r="I7" s="20">
        <v>35465</v>
      </c>
      <c r="J7" s="30">
        <v>2.1692786356303295</v>
      </c>
      <c r="K7" s="20">
        <v>53807</v>
      </c>
      <c r="L7" s="30">
        <v>-5.8775167491734743</v>
      </c>
      <c r="M7" s="20">
        <v>16</v>
      </c>
      <c r="N7" s="26" t="s">
        <v>30</v>
      </c>
      <c r="O7" s="47">
        <v>101022</v>
      </c>
      <c r="P7" s="144">
        <v>-2.8186085885793442</v>
      </c>
      <c r="Q7" s="33"/>
    </row>
    <row r="8" spans="1:18" x14ac:dyDescent="0.25">
      <c r="A8" s="33"/>
      <c r="B8" s="42" t="s">
        <v>1</v>
      </c>
      <c r="C8" s="20">
        <v>4036</v>
      </c>
      <c r="D8" s="30">
        <v>0.87478130467383153</v>
      </c>
      <c r="E8" s="20">
        <v>2355</v>
      </c>
      <c r="F8" s="30">
        <v>4.666666666666667</v>
      </c>
      <c r="G8" s="20">
        <v>11385</v>
      </c>
      <c r="H8" s="30">
        <v>2.6415434547421563</v>
      </c>
      <c r="I8" s="20">
        <v>63209</v>
      </c>
      <c r="J8" s="30">
        <v>6.2014852649618604</v>
      </c>
      <c r="K8" s="20">
        <v>94348</v>
      </c>
      <c r="L8" s="30">
        <v>6.843327104920446</v>
      </c>
      <c r="M8" s="20">
        <v>23</v>
      </c>
      <c r="N8" s="26" t="s">
        <v>30</v>
      </c>
      <c r="O8" s="47">
        <v>175356</v>
      </c>
      <c r="P8" s="144">
        <v>6.1573387414111451</v>
      </c>
      <c r="Q8" s="33"/>
    </row>
    <row r="9" spans="1:18" x14ac:dyDescent="0.25">
      <c r="A9" s="33"/>
      <c r="B9" s="42" t="s">
        <v>2</v>
      </c>
      <c r="C9" s="20">
        <v>7528</v>
      </c>
      <c r="D9" s="30">
        <v>8.9593284122159496</v>
      </c>
      <c r="E9" s="20">
        <v>5216</v>
      </c>
      <c r="F9" s="30">
        <v>3.5331480746327908</v>
      </c>
      <c r="G9" s="20">
        <v>19918</v>
      </c>
      <c r="H9" s="30">
        <v>5.7611639144055644</v>
      </c>
      <c r="I9" s="20">
        <v>147014</v>
      </c>
      <c r="J9" s="30">
        <v>1.3931610963212271</v>
      </c>
      <c r="K9" s="20">
        <v>246777</v>
      </c>
      <c r="L9" s="30">
        <v>0.97630436472701532</v>
      </c>
      <c r="M9" s="20">
        <v>56</v>
      </c>
      <c r="N9" s="26" t="s">
        <v>30</v>
      </c>
      <c r="O9" s="47">
        <v>426509</v>
      </c>
      <c r="P9" s="144">
        <v>1.5021525617745963</v>
      </c>
      <c r="Q9" s="33"/>
    </row>
    <row r="10" spans="1:18" x14ac:dyDescent="0.25">
      <c r="A10" s="33"/>
      <c r="B10" s="42" t="s">
        <v>3</v>
      </c>
      <c r="C10" s="20">
        <v>2559</v>
      </c>
      <c r="D10" s="30">
        <v>2.8536977491961415</v>
      </c>
      <c r="E10" s="20">
        <v>1090</v>
      </c>
      <c r="F10" s="30">
        <v>2.8301886792452833</v>
      </c>
      <c r="G10" s="20">
        <v>5108</v>
      </c>
      <c r="H10" s="30">
        <v>5.5589997933457331</v>
      </c>
      <c r="I10" s="20">
        <v>26863</v>
      </c>
      <c r="J10" s="30">
        <v>-3.0811415376844535</v>
      </c>
      <c r="K10" s="20">
        <v>65209</v>
      </c>
      <c r="L10" s="30">
        <v>9.7258913998216361</v>
      </c>
      <c r="M10" s="20">
        <v>6</v>
      </c>
      <c r="N10" s="26" t="s">
        <v>30</v>
      </c>
      <c r="O10" s="47">
        <v>100835</v>
      </c>
      <c r="P10" s="144">
        <v>5.5443907136427395</v>
      </c>
      <c r="Q10" s="33"/>
    </row>
    <row r="11" spans="1:18" x14ac:dyDescent="0.25">
      <c r="A11" s="33"/>
      <c r="B11" s="42" t="s">
        <v>4</v>
      </c>
      <c r="C11" s="20">
        <v>6559</v>
      </c>
      <c r="D11" s="30">
        <v>9.6822742474916392</v>
      </c>
      <c r="E11" s="20">
        <v>5337</v>
      </c>
      <c r="F11" s="30">
        <v>0.88846880907372405</v>
      </c>
      <c r="G11" s="20">
        <v>21980</v>
      </c>
      <c r="H11" s="30">
        <v>3.6059391939665328</v>
      </c>
      <c r="I11" s="20">
        <v>175409</v>
      </c>
      <c r="J11" s="30">
        <v>-1.3408851867058882</v>
      </c>
      <c r="K11" s="20">
        <v>200567</v>
      </c>
      <c r="L11" s="30">
        <v>0.45628480987298153</v>
      </c>
      <c r="M11" s="20">
        <v>30</v>
      </c>
      <c r="N11" s="26" t="s">
        <v>30</v>
      </c>
      <c r="O11" s="47">
        <v>409882</v>
      </c>
      <c r="P11" s="144">
        <v>-2.9999634150803037E-2</v>
      </c>
      <c r="Q11" s="33"/>
    </row>
    <row r="12" spans="1:18" x14ac:dyDescent="0.25">
      <c r="A12" s="33"/>
      <c r="B12" s="42" t="s">
        <v>5</v>
      </c>
      <c r="C12" s="20">
        <v>2338</v>
      </c>
      <c r="D12" s="30">
        <v>13.715953307392997</v>
      </c>
      <c r="E12" s="20">
        <v>1203</v>
      </c>
      <c r="F12" s="30">
        <v>3.8860103626943006</v>
      </c>
      <c r="G12" s="20">
        <v>3685</v>
      </c>
      <c r="H12" s="30">
        <v>-8.2191780821917799</v>
      </c>
      <c r="I12" s="20">
        <v>31489</v>
      </c>
      <c r="J12" s="30">
        <v>-2.1594581158339547</v>
      </c>
      <c r="K12" s="20">
        <v>44117</v>
      </c>
      <c r="L12" s="30">
        <v>2.4547143520668833</v>
      </c>
      <c r="M12" s="20">
        <v>28</v>
      </c>
      <c r="N12" s="26" t="s">
        <v>30</v>
      </c>
      <c r="O12" s="47">
        <v>82860</v>
      </c>
      <c r="P12" s="144">
        <v>0.44610386461717505</v>
      </c>
      <c r="Q12" s="33"/>
    </row>
    <row r="13" spans="1:18" x14ac:dyDescent="0.25">
      <c r="A13" s="33"/>
      <c r="B13" s="42" t="s">
        <v>6</v>
      </c>
      <c r="C13" s="20">
        <v>11396</v>
      </c>
      <c r="D13" s="30">
        <v>-0.42813455657492355</v>
      </c>
      <c r="E13" s="20">
        <v>10194</v>
      </c>
      <c r="F13" s="30">
        <v>2.6999798508966348</v>
      </c>
      <c r="G13" s="20">
        <v>33177</v>
      </c>
      <c r="H13" s="30">
        <v>7.686065760005194</v>
      </c>
      <c r="I13" s="20">
        <v>173513</v>
      </c>
      <c r="J13" s="30">
        <v>3.242217250571211</v>
      </c>
      <c r="K13" s="20">
        <v>365420</v>
      </c>
      <c r="L13" s="30">
        <v>0.29917931545576815</v>
      </c>
      <c r="M13" s="20">
        <v>54</v>
      </c>
      <c r="N13" s="26" t="s">
        <v>30</v>
      </c>
      <c r="O13" s="47">
        <v>593754</v>
      </c>
      <c r="P13" s="144">
        <v>1.5646408612965634</v>
      </c>
      <c r="Q13" s="33"/>
    </row>
    <row r="14" spans="1:18" x14ac:dyDescent="0.25">
      <c r="A14" s="33"/>
      <c r="B14" s="42" t="s">
        <v>7</v>
      </c>
      <c r="C14" s="20">
        <v>17226</v>
      </c>
      <c r="D14" s="30">
        <v>9.4061606859320417</v>
      </c>
      <c r="E14" s="20">
        <v>12577</v>
      </c>
      <c r="F14" s="30">
        <v>2.9972975186307425</v>
      </c>
      <c r="G14" s="20">
        <v>42932</v>
      </c>
      <c r="H14" s="30">
        <v>3.7130088174900351</v>
      </c>
      <c r="I14" s="20">
        <v>308019</v>
      </c>
      <c r="J14" s="30">
        <v>4.5993717633075812</v>
      </c>
      <c r="K14" s="20">
        <v>521278</v>
      </c>
      <c r="L14" s="30">
        <v>5.6555358500126678</v>
      </c>
      <c r="M14" s="20">
        <v>68</v>
      </c>
      <c r="N14" s="26" t="s">
        <v>30</v>
      </c>
      <c r="O14" s="47">
        <v>902100</v>
      </c>
      <c r="P14" s="144">
        <v>5.2237448035496827</v>
      </c>
      <c r="Q14" s="33"/>
    </row>
    <row r="15" spans="1:18" x14ac:dyDescent="0.25">
      <c r="A15" s="33"/>
      <c r="B15" s="42" t="s">
        <v>8</v>
      </c>
      <c r="C15" s="20">
        <v>10998</v>
      </c>
      <c r="D15" s="30">
        <v>6.8389353021177381</v>
      </c>
      <c r="E15" s="20">
        <v>7914</v>
      </c>
      <c r="F15" s="30">
        <v>4.3512658227848107</v>
      </c>
      <c r="G15" s="20">
        <v>26664</v>
      </c>
      <c r="H15" s="30">
        <v>5.9819547676775704</v>
      </c>
      <c r="I15" s="20">
        <v>145690</v>
      </c>
      <c r="J15" s="30">
        <v>2.2328571027591435</v>
      </c>
      <c r="K15" s="20">
        <v>321680</v>
      </c>
      <c r="L15" s="30">
        <v>23.617051528880996</v>
      </c>
      <c r="M15" s="20">
        <v>24</v>
      </c>
      <c r="N15" s="26" t="s">
        <v>30</v>
      </c>
      <c r="O15" s="47">
        <v>512970</v>
      </c>
      <c r="P15" s="144">
        <v>15.0703922043662</v>
      </c>
      <c r="Q15" s="33"/>
    </row>
    <row r="16" spans="1:18" x14ac:dyDescent="0.25">
      <c r="A16" s="33"/>
      <c r="B16" s="42" t="s">
        <v>9</v>
      </c>
      <c r="C16" s="20">
        <v>5646</v>
      </c>
      <c r="D16" s="30">
        <v>7.9954093343534813</v>
      </c>
      <c r="E16" s="20">
        <v>2906</v>
      </c>
      <c r="F16" s="30">
        <v>0.97289784572619875</v>
      </c>
      <c r="G16" s="20">
        <v>10167</v>
      </c>
      <c r="H16" s="30">
        <v>-1.1761275272161742</v>
      </c>
      <c r="I16" s="20">
        <v>59156</v>
      </c>
      <c r="J16" s="30">
        <v>-7.21209649590614</v>
      </c>
      <c r="K16" s="20">
        <v>177602</v>
      </c>
      <c r="L16" s="30">
        <v>2.8920688256763802</v>
      </c>
      <c r="M16" s="20">
        <v>31</v>
      </c>
      <c r="N16" s="26" t="s">
        <v>30</v>
      </c>
      <c r="O16" s="47">
        <v>255508</v>
      </c>
      <c r="P16" s="144">
        <v>0.28652395418756721</v>
      </c>
      <c r="Q16" s="33"/>
    </row>
    <row r="17" spans="1:18" ht="3.75" customHeight="1" x14ac:dyDescent="0.25">
      <c r="A17" s="33"/>
      <c r="B17" s="41"/>
      <c r="C17" s="38"/>
      <c r="D17" s="31"/>
      <c r="E17" s="38"/>
      <c r="F17" s="31"/>
      <c r="G17" s="38"/>
      <c r="H17" s="31"/>
      <c r="I17" s="38"/>
      <c r="J17" s="31"/>
      <c r="K17" s="38"/>
      <c r="L17" s="31"/>
      <c r="M17" s="38"/>
      <c r="N17" s="39"/>
      <c r="O17" s="38"/>
      <c r="P17" s="31"/>
      <c r="Q17" s="33"/>
    </row>
    <row r="18" spans="1:18" x14ac:dyDescent="0.25">
      <c r="A18" s="33"/>
      <c r="B18" s="46" t="s">
        <v>29</v>
      </c>
      <c r="C18" s="6">
        <f>SUM(C7:C17)</f>
        <v>72044</v>
      </c>
      <c r="D18" s="32">
        <v>5.9</v>
      </c>
      <c r="E18" s="6">
        <f>SUM(E7:E17)</f>
        <v>50952</v>
      </c>
      <c r="F18" s="32">
        <v>2.7</v>
      </c>
      <c r="G18" s="6">
        <f>SUM(G7:G17)</f>
        <v>180832</v>
      </c>
      <c r="H18" s="32">
        <v>4.2</v>
      </c>
      <c r="I18" s="6">
        <f>SUM(I7:I17)</f>
        <v>1165827</v>
      </c>
      <c r="J18" s="32">
        <v>1.8</v>
      </c>
      <c r="K18" s="6">
        <f>SUM(K7:K17)</f>
        <v>2090805</v>
      </c>
      <c r="L18" s="32">
        <v>5.5</v>
      </c>
      <c r="M18" s="6">
        <f>SUM(M7:M17)</f>
        <v>336</v>
      </c>
      <c r="N18" s="28" t="s">
        <v>30</v>
      </c>
      <c r="O18" s="6">
        <v>3560796</v>
      </c>
      <c r="P18" s="32">
        <v>4.0999999999999996</v>
      </c>
      <c r="Q18" s="33"/>
    </row>
    <row r="19" spans="1:18" ht="6" customHeight="1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8" x14ac:dyDescent="0.25">
      <c r="A20" s="33"/>
      <c r="B20" s="34" t="s">
        <v>41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8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3" spans="1:18" x14ac:dyDescent="0.25">
      <c r="D23" s="79"/>
      <c r="F23" s="79"/>
      <c r="H23" s="79"/>
      <c r="J23" s="79"/>
      <c r="N23" s="79"/>
      <c r="P23" s="79"/>
      <c r="R23" s="79"/>
    </row>
  </sheetData>
  <mergeCells count="7">
    <mergeCell ref="C4:D4"/>
    <mergeCell ref="E4:F4"/>
    <mergeCell ref="G4:H4"/>
    <mergeCell ref="M4:N4"/>
    <mergeCell ref="O4:P4"/>
    <mergeCell ref="I4:J4"/>
    <mergeCell ref="K4:L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/>
  </sheetViews>
  <sheetFormatPr baseColWidth="10" defaultRowHeight="15" x14ac:dyDescent="0.25"/>
  <cols>
    <col min="1" max="1" width="3.7109375" customWidth="1"/>
    <col min="3" max="3" width="28" bestFit="1" customWidth="1"/>
    <col min="4" max="4" width="12.7109375" customWidth="1"/>
    <col min="5" max="5" width="8.140625" customWidth="1"/>
    <col min="6" max="6" width="10.28515625" customWidth="1"/>
    <col min="7" max="7" width="12.7109375" customWidth="1"/>
    <col min="8" max="8" width="8.140625" customWidth="1"/>
    <col min="9" max="9" width="10.28515625" customWidth="1"/>
    <col min="11" max="11" width="6.7109375" customWidth="1"/>
  </cols>
  <sheetData>
    <row r="1" spans="1:1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 x14ac:dyDescent="0.25">
      <c r="A2" s="33"/>
      <c r="B2" s="35" t="s">
        <v>189</v>
      </c>
      <c r="C2" s="35"/>
      <c r="D2" s="33"/>
      <c r="E2" s="33"/>
      <c r="F2" s="33"/>
      <c r="G2" s="33"/>
      <c r="H2" s="33"/>
      <c r="I2" s="33"/>
      <c r="J2" s="33"/>
      <c r="K2" s="33"/>
    </row>
    <row r="3" spans="1:11" ht="6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x14ac:dyDescent="0.25">
      <c r="A4" s="33"/>
      <c r="B4" s="8"/>
      <c r="C4" s="52"/>
      <c r="D4" s="216" t="s">
        <v>11</v>
      </c>
      <c r="E4" s="217"/>
      <c r="F4" s="218"/>
      <c r="G4" s="216" t="s">
        <v>12</v>
      </c>
      <c r="H4" s="217"/>
      <c r="I4" s="218"/>
      <c r="J4" s="33"/>
      <c r="K4" s="33"/>
    </row>
    <row r="5" spans="1:11" ht="51" customHeight="1" thickBot="1" x14ac:dyDescent="0.3">
      <c r="A5" s="33"/>
      <c r="B5" s="10" t="s">
        <v>49</v>
      </c>
      <c r="C5" s="18" t="s">
        <v>50</v>
      </c>
      <c r="D5" s="10" t="s">
        <v>16</v>
      </c>
      <c r="E5" s="102" t="s">
        <v>28</v>
      </c>
      <c r="F5" s="24" t="s">
        <v>178</v>
      </c>
      <c r="G5" s="10" t="s">
        <v>16</v>
      </c>
      <c r="H5" s="102" t="s">
        <v>28</v>
      </c>
      <c r="I5" s="24" t="s">
        <v>178</v>
      </c>
      <c r="J5" s="33"/>
      <c r="K5" s="33"/>
    </row>
    <row r="6" spans="1:11" ht="4.5" customHeight="1" thickTop="1" x14ac:dyDescent="0.25">
      <c r="A6" s="33"/>
      <c r="B6" s="2"/>
      <c r="C6" s="1"/>
      <c r="D6" s="2"/>
      <c r="E6" s="103"/>
      <c r="F6" s="25"/>
      <c r="G6" s="2"/>
      <c r="H6" s="103"/>
      <c r="I6" s="25"/>
      <c r="J6" s="33"/>
      <c r="K6" s="33"/>
    </row>
    <row r="7" spans="1:11" x14ac:dyDescent="0.25">
      <c r="A7" s="33"/>
      <c r="B7" s="55">
        <v>2101</v>
      </c>
      <c r="C7" s="53" t="s">
        <v>51</v>
      </c>
      <c r="D7" s="20">
        <v>91276</v>
      </c>
      <c r="E7" s="104">
        <v>2.5633594286221397</v>
      </c>
      <c r="F7" s="26">
        <v>-4.0999999999999996</v>
      </c>
      <c r="G7" s="20">
        <v>1378</v>
      </c>
      <c r="H7" s="107">
        <v>0.53181020010420088</v>
      </c>
      <c r="I7" s="29">
        <v>8.3333333333333321</v>
      </c>
      <c r="J7" s="33"/>
      <c r="K7" s="33"/>
    </row>
    <row r="8" spans="1:11" x14ac:dyDescent="0.25">
      <c r="A8" s="33"/>
      <c r="B8" s="55">
        <v>2102</v>
      </c>
      <c r="C8" s="53" t="s">
        <v>52</v>
      </c>
      <c r="D8" s="20">
        <v>175805</v>
      </c>
      <c r="E8" s="104">
        <v>4.9372387522340508</v>
      </c>
      <c r="F8" s="26">
        <v>6.2099005594287302</v>
      </c>
      <c r="G8" s="20">
        <v>48788</v>
      </c>
      <c r="H8" s="107">
        <v>18.828705401076743</v>
      </c>
      <c r="I8" s="29">
        <v>7.0358263311467493</v>
      </c>
      <c r="J8" s="33"/>
      <c r="K8" s="33"/>
    </row>
    <row r="9" spans="1:11" x14ac:dyDescent="0.25">
      <c r="A9" s="33"/>
      <c r="B9" s="55">
        <v>2103</v>
      </c>
      <c r="C9" s="53" t="s">
        <v>53</v>
      </c>
      <c r="D9" s="20">
        <v>84581</v>
      </c>
      <c r="E9" s="104">
        <v>2.375339671242048</v>
      </c>
      <c r="F9" s="26">
        <v>7.2</v>
      </c>
      <c r="G9" s="20">
        <v>6856</v>
      </c>
      <c r="H9" s="107">
        <v>2.6459294135808427</v>
      </c>
      <c r="I9" s="29">
        <v>30.491054434716407</v>
      </c>
      <c r="J9" s="33"/>
      <c r="K9" s="33"/>
    </row>
    <row r="10" spans="1:11" x14ac:dyDescent="0.25">
      <c r="A10" s="33"/>
      <c r="B10" s="55">
        <v>2104</v>
      </c>
      <c r="C10" s="53" t="s">
        <v>54</v>
      </c>
      <c r="D10" s="20">
        <v>58823</v>
      </c>
      <c r="E10" s="104">
        <v>1.6519620893755218</v>
      </c>
      <c r="F10" s="26">
        <v>6.2</v>
      </c>
      <c r="G10" s="20">
        <v>74662</v>
      </c>
      <c r="H10" s="107">
        <v>28.814233062539802</v>
      </c>
      <c r="I10" s="29">
        <v>5.2007157853207646</v>
      </c>
      <c r="J10" s="33"/>
      <c r="K10" s="33"/>
    </row>
    <row r="11" spans="1:11" x14ac:dyDescent="0.25">
      <c r="A11" s="33"/>
      <c r="B11" s="55">
        <v>2105</v>
      </c>
      <c r="C11" s="53" t="s">
        <v>55</v>
      </c>
      <c r="D11" s="20">
        <v>265314</v>
      </c>
      <c r="E11" s="104">
        <v>7.450974445039817</v>
      </c>
      <c r="F11" s="26">
        <v>-0.4</v>
      </c>
      <c r="G11" s="20">
        <v>44939</v>
      </c>
      <c r="H11" s="107">
        <v>17.343264573644905</v>
      </c>
      <c r="I11" s="29">
        <v>7.9304464778922599</v>
      </c>
      <c r="J11" s="33"/>
      <c r="K11" s="33"/>
    </row>
    <row r="12" spans="1:11" x14ac:dyDescent="0.25">
      <c r="A12" s="33"/>
      <c r="B12" s="55">
        <v>2106</v>
      </c>
      <c r="C12" s="53" t="s">
        <v>56</v>
      </c>
      <c r="D12" s="20">
        <v>64388</v>
      </c>
      <c r="E12" s="104">
        <v>1.8082473694084131</v>
      </c>
      <c r="F12" s="26">
        <v>5.8734543541173379</v>
      </c>
      <c r="G12" s="20">
        <v>1943</v>
      </c>
      <c r="H12" s="107">
        <v>0.74986010072747622</v>
      </c>
      <c r="I12" s="29">
        <v>4.126473740621651</v>
      </c>
      <c r="J12" s="33"/>
      <c r="K12" s="33"/>
    </row>
    <row r="13" spans="1:11" x14ac:dyDescent="0.25">
      <c r="A13" s="33"/>
      <c r="B13" s="55">
        <v>2107</v>
      </c>
      <c r="C13" s="53" t="s">
        <v>57</v>
      </c>
      <c r="D13" s="20">
        <v>63574</v>
      </c>
      <c r="E13" s="104">
        <v>1.7853873122751205</v>
      </c>
      <c r="F13" s="26">
        <v>1.4</v>
      </c>
      <c r="G13" s="20">
        <v>3714</v>
      </c>
      <c r="H13" s="107">
        <v>1.4333404086988404</v>
      </c>
      <c r="I13" s="29">
        <v>-3.4070221066319899</v>
      </c>
      <c r="J13" s="33"/>
      <c r="K13" s="33"/>
    </row>
    <row r="14" spans="1:11" x14ac:dyDescent="0.25">
      <c r="A14" s="33"/>
      <c r="B14" s="55">
        <v>4101</v>
      </c>
      <c r="C14" s="53" t="s">
        <v>58</v>
      </c>
      <c r="D14" s="20">
        <v>23910</v>
      </c>
      <c r="E14" s="104">
        <v>0.67147907378013238</v>
      </c>
      <c r="F14" s="26">
        <v>0.1</v>
      </c>
      <c r="G14" s="20">
        <v>353</v>
      </c>
      <c r="H14" s="107">
        <v>0.13623294676109063</v>
      </c>
      <c r="I14" s="29">
        <v>-3.2876712328767121</v>
      </c>
      <c r="J14" s="33"/>
      <c r="K14" s="33"/>
    </row>
    <row r="15" spans="1:11" x14ac:dyDescent="0.25">
      <c r="A15" s="33"/>
      <c r="B15" s="55">
        <v>4102</v>
      </c>
      <c r="C15" s="53" t="s">
        <v>59</v>
      </c>
      <c r="D15" s="20">
        <v>22374</v>
      </c>
      <c r="E15" s="104">
        <v>0.62834265147455792</v>
      </c>
      <c r="F15" s="26">
        <v>6.3403041825095059</v>
      </c>
      <c r="G15" s="20">
        <v>211</v>
      </c>
      <c r="H15" s="107">
        <v>8.1431024834532933E-2</v>
      </c>
      <c r="I15" s="29">
        <v>16.574585635359114</v>
      </c>
      <c r="J15" s="33"/>
      <c r="K15" s="33"/>
    </row>
    <row r="16" spans="1:11" x14ac:dyDescent="0.25">
      <c r="A16" s="33"/>
      <c r="B16" s="55">
        <v>4103</v>
      </c>
      <c r="C16" s="53" t="s">
        <v>60</v>
      </c>
      <c r="D16" s="20">
        <v>350480</v>
      </c>
      <c r="E16" s="104">
        <v>9.8427430271209015</v>
      </c>
      <c r="F16" s="26">
        <v>-0.2152398956826749</v>
      </c>
      <c r="G16" s="20">
        <v>4827</v>
      </c>
      <c r="H16" s="107">
        <v>1.86287941647531</v>
      </c>
      <c r="I16" s="29">
        <v>0.75140889167188474</v>
      </c>
      <c r="J16" s="33"/>
      <c r="K16" s="33"/>
    </row>
    <row r="17" spans="1:11" x14ac:dyDescent="0.25">
      <c r="A17" s="33"/>
      <c r="B17" s="55">
        <v>4104</v>
      </c>
      <c r="C17" s="53" t="s">
        <v>61</v>
      </c>
      <c r="D17" s="20">
        <v>35763</v>
      </c>
      <c r="E17" s="104">
        <v>1.004354082626469</v>
      </c>
      <c r="F17" s="26">
        <v>2.3496079216988153</v>
      </c>
      <c r="G17" s="20">
        <v>971</v>
      </c>
      <c r="H17" s="107">
        <v>0.37473708584991217</v>
      </c>
      <c r="I17" s="29">
        <v>48.470948012232419</v>
      </c>
      <c r="J17" s="33"/>
      <c r="K17" s="33"/>
    </row>
    <row r="18" spans="1:11" x14ac:dyDescent="0.25">
      <c r="A18" s="33"/>
      <c r="B18" s="55">
        <v>4105</v>
      </c>
      <c r="C18" s="53" t="s">
        <v>62</v>
      </c>
      <c r="D18" s="20">
        <v>8303</v>
      </c>
      <c r="E18" s="104">
        <v>0.23317819948123958</v>
      </c>
      <c r="F18" s="26">
        <v>2.1153609642110442</v>
      </c>
      <c r="G18" s="20">
        <v>1758</v>
      </c>
      <c r="H18" s="107">
        <v>0.67846323061189051</v>
      </c>
      <c r="I18" s="29">
        <v>16.192994051553207</v>
      </c>
      <c r="J18" s="33"/>
      <c r="K18" s="33"/>
    </row>
    <row r="19" spans="1:11" x14ac:dyDescent="0.25">
      <c r="A19" s="33"/>
      <c r="B19" s="55">
        <v>4106</v>
      </c>
      <c r="C19" s="53" t="s">
        <v>63</v>
      </c>
      <c r="D19" s="20">
        <v>37131</v>
      </c>
      <c r="E19" s="104">
        <v>1.0427724587423712</v>
      </c>
      <c r="F19" s="26">
        <v>-1.7</v>
      </c>
      <c r="G19" s="20">
        <v>1360</v>
      </c>
      <c r="H19" s="107">
        <v>0.52486347760646812</v>
      </c>
      <c r="I19" s="29">
        <v>8.3665338645418323</v>
      </c>
      <c r="J19" s="33"/>
      <c r="K19" s="33"/>
    </row>
    <row r="20" spans="1:11" x14ac:dyDescent="0.25">
      <c r="A20" s="33"/>
      <c r="B20" s="55">
        <v>4107</v>
      </c>
      <c r="C20" s="53" t="s">
        <v>64</v>
      </c>
      <c r="D20" s="20">
        <v>326791</v>
      </c>
      <c r="E20" s="104">
        <v>9.1774704307688513</v>
      </c>
      <c r="F20" s="26">
        <v>1.2</v>
      </c>
      <c r="G20" s="20">
        <v>2904</v>
      </c>
      <c r="H20" s="107">
        <v>1.1207378963008703</v>
      </c>
      <c r="I20" s="29">
        <v>6.2568605927552143</v>
      </c>
      <c r="J20" s="33"/>
      <c r="K20" s="33"/>
    </row>
    <row r="21" spans="1:11" x14ac:dyDescent="0.25">
      <c r="A21" s="33"/>
      <c r="B21" s="55">
        <v>4108</v>
      </c>
      <c r="C21" s="53" t="s">
        <v>65</v>
      </c>
      <c r="D21" s="20">
        <v>95323</v>
      </c>
      <c r="E21" s="104">
        <v>2.67701379129835</v>
      </c>
      <c r="F21" s="26">
        <v>-10.001321802182863</v>
      </c>
      <c r="G21" s="20">
        <v>636</v>
      </c>
      <c r="H21" s="107">
        <v>0.24545086158655424</v>
      </c>
      <c r="I21" s="29">
        <v>11.578947368421053</v>
      </c>
      <c r="J21" s="33"/>
      <c r="K21" s="33"/>
    </row>
    <row r="22" spans="1:11" x14ac:dyDescent="0.25">
      <c r="A22" s="33"/>
      <c r="B22" s="55">
        <v>4109</v>
      </c>
      <c r="C22" s="53" t="s">
        <v>66</v>
      </c>
      <c r="D22" s="20">
        <v>38867</v>
      </c>
      <c r="E22" s="104">
        <v>1.0915256027023172</v>
      </c>
      <c r="F22" s="26">
        <v>-14.6</v>
      </c>
      <c r="G22" s="20">
        <v>678</v>
      </c>
      <c r="H22" s="107">
        <v>0.26165988074793045</v>
      </c>
      <c r="I22" s="29">
        <v>12.437810945273633</v>
      </c>
      <c r="J22" s="33"/>
      <c r="K22" s="33"/>
    </row>
    <row r="23" spans="1:11" x14ac:dyDescent="0.25">
      <c r="A23" s="33"/>
      <c r="B23" s="55">
        <v>4110</v>
      </c>
      <c r="C23" s="53" t="s">
        <v>67</v>
      </c>
      <c r="D23" s="20">
        <v>71599</v>
      </c>
      <c r="E23" s="104">
        <v>2.0107582686567835</v>
      </c>
      <c r="F23" s="26">
        <v>4.8593312927461518</v>
      </c>
      <c r="G23" s="20">
        <v>261</v>
      </c>
      <c r="H23" s="107">
        <v>0.10072747621712368</v>
      </c>
      <c r="I23" s="29">
        <v>-20.426829268292682</v>
      </c>
      <c r="J23" s="33"/>
      <c r="K23" s="33"/>
    </row>
    <row r="24" spans="1:11" x14ac:dyDescent="0.25">
      <c r="A24" s="33"/>
      <c r="B24" s="55">
        <v>4111</v>
      </c>
      <c r="C24" s="53" t="s">
        <v>68</v>
      </c>
      <c r="D24" s="20">
        <v>73658</v>
      </c>
      <c r="E24" s="104">
        <v>2.0685824180885399</v>
      </c>
      <c r="F24" s="26">
        <v>10.5</v>
      </c>
      <c r="G24" s="20">
        <v>375</v>
      </c>
      <c r="H24" s="107">
        <v>0.14472338536943055</v>
      </c>
      <c r="I24" s="29">
        <v>-0.26595744680851063</v>
      </c>
      <c r="J24" s="33"/>
      <c r="K24" s="33"/>
    </row>
    <row r="25" spans="1:11" x14ac:dyDescent="0.25">
      <c r="A25" s="33"/>
      <c r="B25" s="55">
        <v>4112</v>
      </c>
      <c r="C25" s="53" t="s">
        <v>69</v>
      </c>
      <c r="D25" s="20">
        <v>89665</v>
      </c>
      <c r="E25" s="104">
        <v>2.518116735696176</v>
      </c>
      <c r="F25" s="26">
        <v>-0.48058780439077453</v>
      </c>
      <c r="G25" s="20">
        <v>2276</v>
      </c>
      <c r="H25" s="107">
        <v>0.87837446693553056</v>
      </c>
      <c r="I25" s="29">
        <v>26.304106548279687</v>
      </c>
      <c r="J25" s="33"/>
      <c r="K25" s="33"/>
    </row>
    <row r="26" spans="1:11" x14ac:dyDescent="0.25">
      <c r="A26" s="33"/>
      <c r="B26" s="55">
        <v>4113</v>
      </c>
      <c r="C26" s="53" t="s">
        <v>70</v>
      </c>
      <c r="D26" s="20">
        <v>54951</v>
      </c>
      <c r="E26" s="104">
        <v>1.5432223581468862</v>
      </c>
      <c r="F26" s="26">
        <v>-0.2</v>
      </c>
      <c r="G26" s="20">
        <v>457</v>
      </c>
      <c r="H26" s="107">
        <v>0.17636956563687939</v>
      </c>
      <c r="I26" s="29">
        <v>10.653753026634384</v>
      </c>
      <c r="J26" s="33"/>
      <c r="K26" s="33"/>
    </row>
    <row r="27" spans="1:11" x14ac:dyDescent="0.25">
      <c r="A27" s="33"/>
      <c r="B27" s="55">
        <v>4114</v>
      </c>
      <c r="C27" s="53" t="s">
        <v>71</v>
      </c>
      <c r="D27" s="20">
        <v>68392</v>
      </c>
      <c r="E27" s="104">
        <v>1.9206941369289341</v>
      </c>
      <c r="F27" s="26">
        <v>15.991384427522345</v>
      </c>
      <c r="G27" s="20">
        <v>392</v>
      </c>
      <c r="H27" s="107">
        <v>0.15128417883951142</v>
      </c>
      <c r="I27" s="29">
        <v>7.1038251366120218</v>
      </c>
      <c r="J27" s="33"/>
      <c r="K27" s="33"/>
    </row>
    <row r="28" spans="1:11" x14ac:dyDescent="0.25">
      <c r="A28" s="33"/>
      <c r="B28" s="55">
        <v>4115</v>
      </c>
      <c r="C28" s="53" t="s">
        <v>72</v>
      </c>
      <c r="D28" s="20">
        <v>44846</v>
      </c>
      <c r="E28" s="104">
        <v>1.2594374965597579</v>
      </c>
      <c r="F28" s="26">
        <v>-15.239373263527945</v>
      </c>
      <c r="G28" s="20">
        <v>1256</v>
      </c>
      <c r="H28" s="107">
        <v>0.48472685873067944</v>
      </c>
      <c r="I28" s="29">
        <v>1.5359741309620047</v>
      </c>
      <c r="J28" s="33"/>
      <c r="K28" s="33"/>
    </row>
    <row r="29" spans="1:11" x14ac:dyDescent="0.25">
      <c r="A29" s="33"/>
      <c r="B29" s="55">
        <v>4201</v>
      </c>
      <c r="C29" s="53" t="s">
        <v>73</v>
      </c>
      <c r="D29" s="20">
        <v>114421</v>
      </c>
      <c r="E29" s="104">
        <v>3.2133545420743004</v>
      </c>
      <c r="F29" s="26">
        <v>0.38602925048911663</v>
      </c>
      <c r="G29" s="20">
        <v>2916</v>
      </c>
      <c r="H29" s="107">
        <v>1.1253690446326921</v>
      </c>
      <c r="I29" s="29">
        <v>22.778947368421051</v>
      </c>
      <c r="J29" s="33"/>
      <c r="K29" s="33"/>
    </row>
    <row r="30" spans="1:11" x14ac:dyDescent="0.25">
      <c r="A30" s="33"/>
      <c r="B30" s="55">
        <v>4202</v>
      </c>
      <c r="C30" s="53" t="s">
        <v>74</v>
      </c>
      <c r="D30" s="20">
        <v>107572</v>
      </c>
      <c r="E30" s="104">
        <v>3.0210099090203424</v>
      </c>
      <c r="F30" s="26">
        <v>3.9</v>
      </c>
      <c r="G30" s="20">
        <v>10625</v>
      </c>
      <c r="H30" s="107">
        <v>4.100495918800533</v>
      </c>
      <c r="I30" s="29">
        <v>10.252153159697002</v>
      </c>
      <c r="J30" s="33"/>
      <c r="K30" s="33"/>
    </row>
    <row r="31" spans="1:11" x14ac:dyDescent="0.25">
      <c r="A31" s="33"/>
      <c r="B31" s="55">
        <v>4203</v>
      </c>
      <c r="C31" s="53" t="s">
        <v>75</v>
      </c>
      <c r="D31" s="20">
        <v>91667</v>
      </c>
      <c r="E31" s="104">
        <v>2.5743401194564361</v>
      </c>
      <c r="F31" s="26">
        <v>13.9</v>
      </c>
      <c r="G31" s="20">
        <v>616</v>
      </c>
      <c r="H31" s="107">
        <v>0.23773228103351796</v>
      </c>
      <c r="I31" s="29">
        <v>-3.1446540880503147</v>
      </c>
      <c r="J31" s="33"/>
      <c r="K31" s="33"/>
    </row>
    <row r="32" spans="1:11" x14ac:dyDescent="0.25">
      <c r="A32" s="33"/>
      <c r="B32" s="55">
        <v>4204</v>
      </c>
      <c r="C32" s="53" t="s">
        <v>77</v>
      </c>
      <c r="D32" s="20">
        <v>46058</v>
      </c>
      <c r="E32" s="104">
        <v>1.2934748297852503</v>
      </c>
      <c r="F32" s="26">
        <v>-2.6010827271189307</v>
      </c>
      <c r="G32" s="20">
        <v>6800</v>
      </c>
      <c r="H32" s="107">
        <v>2.6243173880323409</v>
      </c>
      <c r="I32" s="29">
        <v>12.155698499092859</v>
      </c>
      <c r="J32" s="33"/>
      <c r="K32" s="33"/>
    </row>
    <row r="33" spans="1:11" x14ac:dyDescent="0.25">
      <c r="A33" s="33"/>
      <c r="B33" s="55">
        <v>4205</v>
      </c>
      <c r="C33" s="53" t="s">
        <v>76</v>
      </c>
      <c r="D33" s="20">
        <v>535497</v>
      </c>
      <c r="E33" s="104">
        <v>15.038687978755311</v>
      </c>
      <c r="F33" s="26">
        <v>6.0257829221305066</v>
      </c>
      <c r="G33" s="20">
        <v>7112</v>
      </c>
      <c r="H33" s="107">
        <v>2.7447272446597069</v>
      </c>
      <c r="I33" s="29">
        <v>3.6885843417407784</v>
      </c>
      <c r="J33" s="33"/>
      <c r="K33" s="33"/>
    </row>
    <row r="34" spans="1:11" x14ac:dyDescent="0.25">
      <c r="A34" s="33"/>
      <c r="B34" s="55">
        <v>4206</v>
      </c>
      <c r="C34" s="53" t="s">
        <v>78</v>
      </c>
      <c r="D34" s="20">
        <v>7887</v>
      </c>
      <c r="E34" s="104">
        <v>0.22149541844014653</v>
      </c>
      <c r="F34" s="26">
        <v>1.8992248062015504</v>
      </c>
      <c r="G34" s="20">
        <v>1429</v>
      </c>
      <c r="H34" s="107">
        <v>0.55149258051444339</v>
      </c>
      <c r="I34" s="29">
        <v>11.815336463223787</v>
      </c>
      <c r="J34" s="33"/>
      <c r="K34" s="33"/>
    </row>
    <row r="35" spans="1:11" x14ac:dyDescent="0.25">
      <c r="A35" s="33"/>
      <c r="B35" s="55">
        <v>4207</v>
      </c>
      <c r="C35" s="53" t="s">
        <v>79</v>
      </c>
      <c r="D35" s="20">
        <v>158774</v>
      </c>
      <c r="E35" s="104">
        <v>4.458946819756032</v>
      </c>
      <c r="F35" s="26">
        <v>9</v>
      </c>
      <c r="G35" s="20">
        <v>20647</v>
      </c>
      <c r="H35" s="107">
        <v>7.9682766339270215</v>
      </c>
      <c r="I35" s="29">
        <v>9.0472166473011519</v>
      </c>
      <c r="J35" s="33"/>
      <c r="K35" s="33"/>
    </row>
    <row r="36" spans="1:11" x14ac:dyDescent="0.25">
      <c r="A36" s="33"/>
      <c r="B36" s="55">
        <v>4208</v>
      </c>
      <c r="C36" s="53" t="s">
        <v>80</v>
      </c>
      <c r="D36" s="20">
        <v>296882</v>
      </c>
      <c r="E36" s="104">
        <v>8.3375177909658404</v>
      </c>
      <c r="F36" s="26">
        <v>16.5</v>
      </c>
      <c r="G36" s="20">
        <v>7251</v>
      </c>
      <c r="H36" s="107">
        <v>2.7983713795033092</v>
      </c>
      <c r="I36" s="29">
        <v>14.567862221519986</v>
      </c>
      <c r="J36" s="33"/>
      <c r="K36" s="33"/>
    </row>
    <row r="37" spans="1:11" x14ac:dyDescent="0.25">
      <c r="A37" s="33"/>
      <c r="B37" s="55">
        <v>4209</v>
      </c>
      <c r="C37" s="53" t="s">
        <v>81</v>
      </c>
      <c r="D37" s="20">
        <v>56224</v>
      </c>
      <c r="E37" s="104">
        <v>1.5789727914769618</v>
      </c>
      <c r="F37" s="26">
        <v>26.317681419905643</v>
      </c>
      <c r="G37" s="20">
        <v>724</v>
      </c>
      <c r="H37" s="107">
        <v>0.27941261601991391</v>
      </c>
      <c r="I37" s="29">
        <v>29.285714285714288</v>
      </c>
      <c r="J37" s="33"/>
      <c r="K37" s="33"/>
    </row>
    <row r="38" spans="1:11" ht="4.5" customHeight="1" x14ac:dyDescent="0.25">
      <c r="A38" s="33"/>
      <c r="B38" s="2"/>
      <c r="C38" s="1"/>
      <c r="D38" s="4"/>
      <c r="E38" s="105"/>
      <c r="F38" s="27">
        <v>0</v>
      </c>
      <c r="G38" s="4"/>
      <c r="H38" s="108"/>
      <c r="I38" s="31"/>
      <c r="J38" s="33"/>
      <c r="K38" s="33"/>
    </row>
    <row r="39" spans="1:11" x14ac:dyDescent="0.25">
      <c r="A39" s="33"/>
      <c r="B39" s="5"/>
      <c r="C39" s="54" t="s">
        <v>29</v>
      </c>
      <c r="D39" s="6">
        <v>3560796</v>
      </c>
      <c r="E39" s="106">
        <v>100</v>
      </c>
      <c r="F39" s="28">
        <v>4.0999999999999996</v>
      </c>
      <c r="G39" s="6">
        <v>259115</v>
      </c>
      <c r="H39" s="109">
        <v>100</v>
      </c>
      <c r="I39" s="32">
        <v>7.8369762447770137</v>
      </c>
      <c r="J39" s="33"/>
      <c r="K39" s="33"/>
    </row>
    <row r="40" spans="1:11" ht="6" customHeight="1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x14ac:dyDescent="0.25">
      <c r="A41" s="33"/>
      <c r="B41" s="34" t="s">
        <v>15</v>
      </c>
      <c r="C41" s="34"/>
      <c r="D41" s="33"/>
      <c r="E41" s="33"/>
      <c r="F41" s="33"/>
      <c r="G41" s="33"/>
      <c r="H41" s="33"/>
      <c r="I41" s="33"/>
      <c r="J41" s="33"/>
      <c r="K41" s="33"/>
    </row>
  </sheetData>
  <mergeCells count="2">
    <mergeCell ref="D4:F4"/>
    <mergeCell ref="G4:I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/>
  </sheetViews>
  <sheetFormatPr baseColWidth="10" defaultRowHeight="15" x14ac:dyDescent="0.25"/>
  <cols>
    <col min="1" max="1" width="3.7109375" customWidth="1"/>
    <col min="2" max="2" width="19.7109375" customWidth="1"/>
    <col min="3" max="3" width="13.7109375" customWidth="1"/>
    <col min="4" max="4" width="10.28515625" bestFit="1" customWidth="1"/>
    <col min="5" max="5" width="11.7109375" customWidth="1"/>
    <col min="6" max="6" width="10.28515625" bestFit="1" customWidth="1"/>
    <col min="7" max="7" width="11.7109375" customWidth="1"/>
    <col min="8" max="8" width="11.7109375" bestFit="1" customWidth="1"/>
    <col min="9" max="9" width="11.7109375" customWidth="1"/>
    <col min="10" max="10" width="10.140625" bestFit="1" customWidth="1"/>
    <col min="11" max="11" width="11.7109375" customWidth="1"/>
    <col min="12" max="12" width="10.28515625" bestFit="1" customWidth="1"/>
  </cols>
  <sheetData>
    <row r="1" spans="1:14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x14ac:dyDescent="0.25">
      <c r="A2" s="33"/>
      <c r="B2" s="35" t="s">
        <v>188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6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29.25" customHeight="1" x14ac:dyDescent="0.25">
      <c r="A4" s="33"/>
      <c r="B4" s="16"/>
      <c r="C4" s="222" t="s">
        <v>43</v>
      </c>
      <c r="D4" s="223"/>
      <c r="E4" s="224" t="s">
        <v>98</v>
      </c>
      <c r="F4" s="225"/>
      <c r="G4" s="226" t="s">
        <v>42</v>
      </c>
      <c r="H4" s="225"/>
      <c r="I4" s="221" t="s">
        <v>44</v>
      </c>
      <c r="J4" s="218"/>
      <c r="K4" s="227" t="s">
        <v>45</v>
      </c>
      <c r="L4" s="220"/>
      <c r="M4" s="33"/>
      <c r="N4" s="33"/>
    </row>
    <row r="5" spans="1:14" ht="45.75" thickBot="1" x14ac:dyDescent="0.3">
      <c r="A5" s="33"/>
      <c r="B5" s="17"/>
      <c r="C5" s="10" t="s">
        <v>16</v>
      </c>
      <c r="D5" s="36" t="s">
        <v>39</v>
      </c>
      <c r="E5" s="10" t="s">
        <v>16</v>
      </c>
      <c r="F5" s="36" t="s">
        <v>39</v>
      </c>
      <c r="G5" s="18" t="s">
        <v>16</v>
      </c>
      <c r="H5" s="36" t="s">
        <v>39</v>
      </c>
      <c r="I5" s="10" t="s">
        <v>16</v>
      </c>
      <c r="J5" s="36" t="s">
        <v>39</v>
      </c>
      <c r="K5" s="51" t="s">
        <v>16</v>
      </c>
      <c r="L5" s="45" t="s">
        <v>39</v>
      </c>
      <c r="M5" s="33"/>
      <c r="N5" s="33"/>
    </row>
    <row r="6" spans="1:14" ht="6" customHeight="1" thickTop="1" x14ac:dyDescent="0.25">
      <c r="A6" s="33"/>
      <c r="B6" s="41"/>
      <c r="C6" s="38"/>
      <c r="D6" s="40"/>
      <c r="E6" s="38"/>
      <c r="F6" s="40"/>
      <c r="G6" s="38"/>
      <c r="H6" s="40"/>
      <c r="I6" s="38"/>
      <c r="J6" s="40"/>
      <c r="K6" s="38"/>
      <c r="L6" s="40"/>
      <c r="M6" s="33"/>
      <c r="N6" s="33"/>
    </row>
    <row r="7" spans="1:14" x14ac:dyDescent="0.25">
      <c r="A7" s="33"/>
      <c r="B7" s="42" t="s">
        <v>0</v>
      </c>
      <c r="C7" s="20">
        <v>16890</v>
      </c>
      <c r="D7" s="26">
        <v>0.3</v>
      </c>
      <c r="E7" s="20">
        <v>6371</v>
      </c>
      <c r="F7" s="26">
        <v>3.1</v>
      </c>
      <c r="G7" s="20">
        <v>10519</v>
      </c>
      <c r="H7" s="26">
        <v>-1.3</v>
      </c>
      <c r="I7" s="20">
        <v>30331</v>
      </c>
      <c r="J7" s="26">
        <v>1.3</v>
      </c>
      <c r="K7" s="47">
        <v>47221</v>
      </c>
      <c r="L7" s="48">
        <v>0.9</v>
      </c>
      <c r="M7" s="33"/>
      <c r="N7" s="33"/>
    </row>
    <row r="8" spans="1:14" x14ac:dyDescent="0.25">
      <c r="A8" s="33"/>
      <c r="B8" s="42" t="s">
        <v>1</v>
      </c>
      <c r="C8" s="20">
        <v>28797</v>
      </c>
      <c r="D8" s="26">
        <v>6.5</v>
      </c>
      <c r="E8" s="20">
        <v>11908</v>
      </c>
      <c r="F8" s="26">
        <v>13.4</v>
      </c>
      <c r="G8" s="20">
        <v>16889</v>
      </c>
      <c r="H8" s="26">
        <v>2.1</v>
      </c>
      <c r="I8" s="20">
        <v>52221</v>
      </c>
      <c r="J8" s="26">
        <v>4.8</v>
      </c>
      <c r="K8" s="47">
        <v>81018</v>
      </c>
      <c r="L8" s="48">
        <v>5.4</v>
      </c>
      <c r="M8" s="33"/>
      <c r="N8" s="33"/>
    </row>
    <row r="9" spans="1:14" x14ac:dyDescent="0.25">
      <c r="A9" s="33"/>
      <c r="B9" s="42" t="s">
        <v>2</v>
      </c>
      <c r="C9" s="20">
        <v>56822</v>
      </c>
      <c r="D9" s="26">
        <v>6</v>
      </c>
      <c r="E9" s="20">
        <v>27725</v>
      </c>
      <c r="F9" s="26">
        <v>10.9</v>
      </c>
      <c r="G9" s="20">
        <v>29097</v>
      </c>
      <c r="H9" s="26">
        <v>1.7</v>
      </c>
      <c r="I9" s="20">
        <v>122928</v>
      </c>
      <c r="J9" s="26">
        <v>0.6</v>
      </c>
      <c r="K9" s="47">
        <v>179750</v>
      </c>
      <c r="L9" s="48">
        <v>2.2000000000000002</v>
      </c>
      <c r="M9" s="33"/>
      <c r="N9" s="33"/>
    </row>
    <row r="10" spans="1:14" x14ac:dyDescent="0.25">
      <c r="A10" s="33"/>
      <c r="B10" s="42" t="s">
        <v>3</v>
      </c>
      <c r="C10" s="20">
        <v>13860</v>
      </c>
      <c r="D10" s="26">
        <v>2.2999999999999998</v>
      </c>
      <c r="E10" s="20">
        <v>5122</v>
      </c>
      <c r="F10" s="26">
        <v>6.8</v>
      </c>
      <c r="G10" s="20">
        <v>8738</v>
      </c>
      <c r="H10" s="26">
        <v>-0.1</v>
      </c>
      <c r="I10" s="20">
        <v>21770</v>
      </c>
      <c r="J10" s="26">
        <v>-3.5</v>
      </c>
      <c r="K10" s="47">
        <v>35630</v>
      </c>
      <c r="L10" s="48">
        <v>-1.3</v>
      </c>
      <c r="M10" s="33"/>
      <c r="N10" s="33"/>
    </row>
    <row r="11" spans="1:14" x14ac:dyDescent="0.25">
      <c r="A11" s="33"/>
      <c r="B11" s="42" t="s">
        <v>4</v>
      </c>
      <c r="C11" s="20">
        <v>63713</v>
      </c>
      <c r="D11" s="26">
        <v>4.0999999999999996</v>
      </c>
      <c r="E11" s="20">
        <v>30830</v>
      </c>
      <c r="F11" s="26">
        <v>10</v>
      </c>
      <c r="G11" s="20">
        <v>32883</v>
      </c>
      <c r="H11" s="26">
        <v>-0.9</v>
      </c>
      <c r="I11" s="20">
        <v>145619</v>
      </c>
      <c r="J11" s="26">
        <v>-2.4</v>
      </c>
      <c r="K11" s="47">
        <v>209332</v>
      </c>
      <c r="L11" s="48">
        <v>-0.5</v>
      </c>
      <c r="M11" s="33"/>
      <c r="N11" s="33"/>
    </row>
    <row r="12" spans="1:14" x14ac:dyDescent="0.25">
      <c r="A12" s="33"/>
      <c r="B12" s="42" t="s">
        <v>5</v>
      </c>
      <c r="C12" s="20">
        <v>12071</v>
      </c>
      <c r="D12" s="26">
        <v>4.4000000000000004</v>
      </c>
      <c r="E12" s="20">
        <v>4341</v>
      </c>
      <c r="F12" s="26">
        <v>7</v>
      </c>
      <c r="G12" s="20">
        <v>7730</v>
      </c>
      <c r="H12" s="26">
        <v>3</v>
      </c>
      <c r="I12" s="20">
        <v>26675</v>
      </c>
      <c r="J12" s="26">
        <v>-4.3</v>
      </c>
      <c r="K12" s="47">
        <v>38746</v>
      </c>
      <c r="L12" s="48">
        <v>-1.7</v>
      </c>
      <c r="M12" s="33"/>
      <c r="N12" s="33"/>
    </row>
    <row r="13" spans="1:14" x14ac:dyDescent="0.25">
      <c r="A13" s="33"/>
      <c r="B13" s="42" t="s">
        <v>6</v>
      </c>
      <c r="C13" s="20">
        <v>93650</v>
      </c>
      <c r="D13" s="26">
        <v>3.3</v>
      </c>
      <c r="E13" s="20">
        <v>46999</v>
      </c>
      <c r="F13" s="26">
        <v>5.2</v>
      </c>
      <c r="G13" s="20">
        <v>46651</v>
      </c>
      <c r="H13" s="26">
        <v>1.4</v>
      </c>
      <c r="I13" s="20">
        <v>134709</v>
      </c>
      <c r="J13" s="26">
        <v>4</v>
      </c>
      <c r="K13" s="47">
        <v>228359</v>
      </c>
      <c r="L13" s="48">
        <v>3.7</v>
      </c>
      <c r="M13" s="33"/>
      <c r="N13" s="33"/>
    </row>
    <row r="14" spans="1:14" x14ac:dyDescent="0.25">
      <c r="A14" s="33"/>
      <c r="B14" s="42" t="s">
        <v>7</v>
      </c>
      <c r="C14" s="20">
        <v>135714</v>
      </c>
      <c r="D14" s="26">
        <v>7.8</v>
      </c>
      <c r="E14" s="20">
        <v>69723</v>
      </c>
      <c r="F14" s="26">
        <v>11.8</v>
      </c>
      <c r="G14" s="20">
        <v>65991</v>
      </c>
      <c r="H14" s="26">
        <v>3.8</v>
      </c>
      <c r="I14" s="20">
        <v>244996</v>
      </c>
      <c r="J14" s="26">
        <v>2.9</v>
      </c>
      <c r="K14" s="47">
        <v>380710</v>
      </c>
      <c r="L14" s="48">
        <v>4.5999999999999996</v>
      </c>
      <c r="M14" s="33"/>
      <c r="N14" s="33"/>
    </row>
    <row r="15" spans="1:14" x14ac:dyDescent="0.25">
      <c r="A15" s="33"/>
      <c r="B15" s="42" t="s">
        <v>8</v>
      </c>
      <c r="C15" s="20">
        <v>76289</v>
      </c>
      <c r="D15" s="26">
        <v>5.8</v>
      </c>
      <c r="E15" s="20">
        <v>37540</v>
      </c>
      <c r="F15" s="26">
        <v>14.4</v>
      </c>
      <c r="G15" s="20">
        <v>38749</v>
      </c>
      <c r="H15" s="26">
        <v>-1.4</v>
      </c>
      <c r="I15" s="20">
        <v>115020</v>
      </c>
      <c r="J15" s="26">
        <v>1.4</v>
      </c>
      <c r="K15" s="47">
        <v>191309</v>
      </c>
      <c r="L15" s="48">
        <v>3.1</v>
      </c>
      <c r="M15" s="33"/>
      <c r="N15" s="33"/>
    </row>
    <row r="16" spans="1:14" x14ac:dyDescent="0.25">
      <c r="A16" s="33"/>
      <c r="B16" s="42" t="s">
        <v>9</v>
      </c>
      <c r="C16" s="20">
        <v>30678</v>
      </c>
      <c r="D16" s="26">
        <v>3.4</v>
      </c>
      <c r="E16" s="20">
        <v>11209</v>
      </c>
      <c r="F16" s="26">
        <v>9.6</v>
      </c>
      <c r="G16" s="20">
        <v>19469</v>
      </c>
      <c r="H16" s="26">
        <v>0.1</v>
      </c>
      <c r="I16" s="20">
        <v>47238</v>
      </c>
      <c r="J16" s="26">
        <v>-10</v>
      </c>
      <c r="K16" s="47">
        <v>77916</v>
      </c>
      <c r="L16" s="48">
        <v>-5.2</v>
      </c>
      <c r="M16" s="33"/>
      <c r="N16" s="33"/>
    </row>
    <row r="17" spans="1:14" ht="3" customHeight="1" x14ac:dyDescent="0.25">
      <c r="A17" s="33"/>
      <c r="B17" s="41"/>
      <c r="C17" s="38"/>
      <c r="D17" s="40"/>
      <c r="E17" s="38"/>
      <c r="F17" s="39"/>
      <c r="G17" s="38"/>
      <c r="H17" s="39"/>
      <c r="I17" s="38"/>
      <c r="J17" s="39"/>
      <c r="K17" s="38"/>
      <c r="L17" s="39"/>
      <c r="M17" s="33"/>
      <c r="N17" s="33"/>
    </row>
    <row r="18" spans="1:14" x14ac:dyDescent="0.25">
      <c r="A18" s="33"/>
      <c r="B18" s="46" t="s">
        <v>29</v>
      </c>
      <c r="C18" s="6">
        <v>528484</v>
      </c>
      <c r="D18" s="28">
        <v>5.2</v>
      </c>
      <c r="E18" s="6">
        <v>251768</v>
      </c>
      <c r="F18" s="28">
        <v>10.1</v>
      </c>
      <c r="G18" s="6">
        <v>276716</v>
      </c>
      <c r="H18" s="28">
        <v>1.2</v>
      </c>
      <c r="I18" s="6">
        <v>941507</v>
      </c>
      <c r="J18" s="28">
        <v>0.7</v>
      </c>
      <c r="K18" s="6">
        <v>1469991</v>
      </c>
      <c r="L18" s="28">
        <v>2.2999999999999998</v>
      </c>
      <c r="M18" s="33"/>
      <c r="N18" s="33"/>
    </row>
    <row r="19" spans="1:14" x14ac:dyDescent="0.25">
      <c r="A19" s="33"/>
      <c r="B19" s="34" t="s">
        <v>40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4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</sheetData>
  <mergeCells count="5"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/>
  </sheetViews>
  <sheetFormatPr baseColWidth="10" defaultRowHeight="15" x14ac:dyDescent="0.25"/>
  <cols>
    <col min="1" max="1" width="3.7109375" customWidth="1"/>
    <col min="2" max="2" width="28.85546875" customWidth="1"/>
    <col min="3" max="3" width="12.28515625" bestFit="1" customWidth="1"/>
    <col min="4" max="4" width="8.42578125" bestFit="1" customWidth="1"/>
    <col min="5" max="5" width="11.7109375" bestFit="1" customWidth="1"/>
    <col min="6" max="6" width="8.42578125" bestFit="1" customWidth="1"/>
    <col min="7" max="7" width="11" customWidth="1"/>
  </cols>
  <sheetData>
    <row r="1" spans="1:10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5.75" x14ac:dyDescent="0.25">
      <c r="A2" s="33"/>
      <c r="B2" s="35" t="s">
        <v>186</v>
      </c>
      <c r="C2" s="33"/>
      <c r="D2" s="33"/>
      <c r="E2" s="33"/>
      <c r="F2" s="33"/>
      <c r="G2" s="33"/>
      <c r="H2" s="33"/>
      <c r="I2" s="33"/>
      <c r="J2" s="33"/>
    </row>
    <row r="3" spans="1:10" ht="6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25">
      <c r="A4" s="33"/>
      <c r="B4" s="16"/>
      <c r="C4" s="216">
        <v>2017</v>
      </c>
      <c r="D4" s="218"/>
      <c r="E4" s="216">
        <v>2018</v>
      </c>
      <c r="F4" s="217"/>
      <c r="G4" s="228" t="s">
        <v>178</v>
      </c>
      <c r="H4" s="33"/>
      <c r="I4" s="33"/>
      <c r="J4" s="33"/>
    </row>
    <row r="5" spans="1:10" ht="30.75" thickBot="1" x14ac:dyDescent="0.3">
      <c r="A5" s="33"/>
      <c r="B5" s="17"/>
      <c r="C5" s="10" t="s">
        <v>16</v>
      </c>
      <c r="D5" s="36" t="s">
        <v>28</v>
      </c>
      <c r="E5" s="10" t="s">
        <v>16</v>
      </c>
      <c r="F5" s="36" t="s">
        <v>28</v>
      </c>
      <c r="G5" s="229"/>
      <c r="H5" s="33"/>
      <c r="I5" s="33"/>
      <c r="J5" s="33"/>
    </row>
    <row r="6" spans="1:10" ht="4.5" customHeight="1" thickTop="1" x14ac:dyDescent="0.25">
      <c r="A6" s="33"/>
      <c r="B6" s="13"/>
      <c r="C6" s="11"/>
      <c r="D6" s="27"/>
      <c r="E6" s="11"/>
      <c r="F6" s="27"/>
      <c r="G6" s="15"/>
      <c r="H6" s="33"/>
      <c r="I6" s="33"/>
      <c r="J6" s="33"/>
    </row>
    <row r="7" spans="1:10" x14ac:dyDescent="0.25">
      <c r="A7" s="33"/>
      <c r="B7" s="19" t="s">
        <v>20</v>
      </c>
      <c r="C7" s="20">
        <v>3446</v>
      </c>
      <c r="D7" s="26">
        <v>1.4341362720780408</v>
      </c>
      <c r="E7" s="20">
        <v>3811</v>
      </c>
      <c r="F7" s="26">
        <v>1.5</v>
      </c>
      <c r="G7" s="21">
        <f>(E7/C7-1)*100</f>
        <v>10.591990713871159</v>
      </c>
      <c r="H7" s="33"/>
      <c r="I7" s="33"/>
      <c r="J7" s="33"/>
    </row>
    <row r="8" spans="1:10" x14ac:dyDescent="0.25">
      <c r="A8" s="33"/>
      <c r="B8" s="19" t="s">
        <v>21</v>
      </c>
      <c r="C8" s="20">
        <v>6379</v>
      </c>
      <c r="D8" s="26">
        <v>2.6547751827004711</v>
      </c>
      <c r="E8" s="20">
        <v>6516</v>
      </c>
      <c r="F8" s="26">
        <v>2.5</v>
      </c>
      <c r="G8" s="21">
        <f t="shared" ref="G8:G12" si="0">(E8/C8-1)*100</f>
        <v>2.1476720489104872</v>
      </c>
      <c r="H8" s="33"/>
      <c r="I8" s="33"/>
      <c r="J8" s="33"/>
    </row>
    <row r="9" spans="1:10" x14ac:dyDescent="0.25">
      <c r="A9" s="33"/>
      <c r="B9" s="19" t="s">
        <v>22</v>
      </c>
      <c r="C9" s="20">
        <v>188626</v>
      </c>
      <c r="D9" s="26">
        <v>78.501273493033239</v>
      </c>
      <c r="E9" s="20">
        <v>199899</v>
      </c>
      <c r="F9" s="26">
        <v>77.099999999999994</v>
      </c>
      <c r="G9" s="21">
        <f t="shared" si="0"/>
        <v>5.9763765334577501</v>
      </c>
      <c r="H9" s="33"/>
      <c r="I9" s="33"/>
      <c r="J9" s="33"/>
    </row>
    <row r="10" spans="1:10" x14ac:dyDescent="0.25">
      <c r="A10" s="33"/>
      <c r="B10" s="19" t="s">
        <v>23</v>
      </c>
      <c r="C10" s="20">
        <v>34335</v>
      </c>
      <c r="D10" s="26">
        <v>14.289340946546586</v>
      </c>
      <c r="E10" s="20">
        <v>41003</v>
      </c>
      <c r="F10" s="26">
        <v>15.8</v>
      </c>
      <c r="G10" s="21">
        <f t="shared" si="0"/>
        <v>19.420416484636661</v>
      </c>
      <c r="H10" s="33"/>
      <c r="I10" s="33"/>
      <c r="J10" s="33"/>
    </row>
    <row r="11" spans="1:10" x14ac:dyDescent="0.25">
      <c r="A11" s="33"/>
      <c r="B11" s="19" t="s">
        <v>26</v>
      </c>
      <c r="C11" s="20">
        <v>4234</v>
      </c>
      <c r="D11" s="26">
        <v>1.7620815368480633</v>
      </c>
      <c r="E11" s="20">
        <v>4049</v>
      </c>
      <c r="F11" s="26">
        <v>1.6</v>
      </c>
      <c r="G11" s="21">
        <f t="shared" si="0"/>
        <v>-4.3693906471421791</v>
      </c>
      <c r="H11" s="33"/>
      <c r="I11" s="33"/>
      <c r="J11" s="33"/>
    </row>
    <row r="12" spans="1:10" x14ac:dyDescent="0.25">
      <c r="A12" s="33"/>
      <c r="B12" s="19" t="s">
        <v>24</v>
      </c>
      <c r="C12" s="20">
        <v>3264</v>
      </c>
      <c r="D12" s="26">
        <v>1.3583925687935943</v>
      </c>
      <c r="E12" s="20">
        <v>3837</v>
      </c>
      <c r="F12" s="26">
        <v>1.5</v>
      </c>
      <c r="G12" s="21">
        <f t="shared" si="0"/>
        <v>17.555147058823529</v>
      </c>
      <c r="H12" s="33"/>
      <c r="I12" s="33"/>
      <c r="J12" s="33"/>
    </row>
    <row r="13" spans="1:10" ht="4.5" customHeight="1" x14ac:dyDescent="0.25">
      <c r="A13" s="33"/>
      <c r="B13" s="13"/>
      <c r="C13" s="11"/>
      <c r="D13" s="27"/>
      <c r="E13" s="11"/>
      <c r="F13" s="27"/>
      <c r="G13" s="15"/>
      <c r="H13" s="33"/>
      <c r="I13" s="33"/>
      <c r="J13" s="33"/>
    </row>
    <row r="14" spans="1:10" x14ac:dyDescent="0.25">
      <c r="A14" s="33"/>
      <c r="B14" s="49" t="s">
        <v>25</v>
      </c>
      <c r="C14" s="6">
        <v>240284</v>
      </c>
      <c r="D14" s="28">
        <v>100</v>
      </c>
      <c r="E14" s="6">
        <v>259115</v>
      </c>
      <c r="F14" s="28">
        <v>100</v>
      </c>
      <c r="G14" s="50">
        <f>(E14/C14-1)*100</f>
        <v>7.8369762447770164</v>
      </c>
      <c r="H14" s="33"/>
      <c r="I14" s="33"/>
      <c r="J14" s="33"/>
    </row>
    <row r="15" spans="1:10" ht="4.5" customHeight="1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x14ac:dyDescent="0.25">
      <c r="A16" s="33"/>
      <c r="B16" s="34" t="s">
        <v>48</v>
      </c>
      <c r="C16" s="33"/>
      <c r="D16" s="33"/>
      <c r="E16" s="33"/>
      <c r="F16" s="33"/>
      <c r="G16" s="33"/>
      <c r="H16" s="33"/>
      <c r="I16" s="33"/>
      <c r="J16" s="33"/>
    </row>
    <row r="17" spans="1:10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</row>
  </sheetData>
  <mergeCells count="3">
    <mergeCell ref="C4:D4"/>
    <mergeCell ref="E4:F4"/>
    <mergeCell ref="G4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/>
  </sheetViews>
  <sheetFormatPr baseColWidth="10" defaultRowHeight="15" x14ac:dyDescent="0.25"/>
  <cols>
    <col min="1" max="1" width="3.7109375" customWidth="1"/>
    <col min="2" max="2" width="19.7109375" customWidth="1"/>
    <col min="3" max="3" width="11.28515625" customWidth="1"/>
    <col min="4" max="4" width="11.140625" customWidth="1"/>
    <col min="5" max="5" width="10" customWidth="1"/>
    <col min="6" max="6" width="11.85546875" customWidth="1"/>
    <col min="7" max="7" width="10.140625" customWidth="1"/>
    <col min="8" max="8" width="11.42578125" customWidth="1"/>
  </cols>
  <sheetData>
    <row r="1" spans="1:13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3" ht="15.75" x14ac:dyDescent="0.25">
      <c r="A2" s="33"/>
      <c r="B2" s="35" t="s">
        <v>221</v>
      </c>
      <c r="C2" s="33"/>
      <c r="D2" s="33"/>
      <c r="E2" s="33"/>
      <c r="F2" s="33"/>
      <c r="G2" s="33"/>
      <c r="H2" s="33"/>
      <c r="I2" s="33"/>
      <c r="J2" s="33"/>
      <c r="K2" s="33"/>
    </row>
    <row r="3" spans="1:13" ht="6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3" ht="33" customHeight="1" x14ac:dyDescent="0.25">
      <c r="A4" s="33"/>
      <c r="B4" s="16"/>
      <c r="C4" s="222" t="s">
        <v>46</v>
      </c>
      <c r="D4" s="223"/>
      <c r="E4" s="221" t="s">
        <v>47</v>
      </c>
      <c r="F4" s="218"/>
      <c r="G4" s="227" t="s">
        <v>13</v>
      </c>
      <c r="H4" s="220"/>
      <c r="I4" s="33"/>
      <c r="J4" s="33"/>
      <c r="K4" s="33"/>
    </row>
    <row r="5" spans="1:13" ht="51" customHeight="1" thickBot="1" x14ac:dyDescent="0.3">
      <c r="A5" s="33"/>
      <c r="B5" s="17"/>
      <c r="C5" s="10" t="s">
        <v>16</v>
      </c>
      <c r="D5" s="36" t="s">
        <v>39</v>
      </c>
      <c r="E5" s="10" t="s">
        <v>16</v>
      </c>
      <c r="F5" s="36" t="s">
        <v>39</v>
      </c>
      <c r="G5" s="51" t="s">
        <v>16</v>
      </c>
      <c r="H5" s="45" t="s">
        <v>39</v>
      </c>
      <c r="I5" s="33"/>
      <c r="J5" s="33"/>
      <c r="K5" s="33"/>
    </row>
    <row r="6" spans="1:13" ht="4.5" customHeight="1" thickTop="1" x14ac:dyDescent="0.25">
      <c r="A6" s="33"/>
      <c r="B6" s="41"/>
      <c r="C6" s="38"/>
      <c r="D6" s="40"/>
      <c r="E6" s="38"/>
      <c r="F6" s="40"/>
      <c r="G6" s="38"/>
      <c r="H6" s="40"/>
      <c r="I6" s="33"/>
      <c r="J6" s="33"/>
      <c r="K6" s="33"/>
    </row>
    <row r="7" spans="1:13" x14ac:dyDescent="0.25">
      <c r="A7" s="33"/>
      <c r="B7" s="42" t="s">
        <v>0</v>
      </c>
      <c r="C7" s="20">
        <v>302</v>
      </c>
      <c r="D7" s="26">
        <v>13.108614232209737</v>
      </c>
      <c r="E7" s="20">
        <v>3002</v>
      </c>
      <c r="F7" s="26">
        <v>1.8317503392130257</v>
      </c>
      <c r="G7" s="47">
        <v>3304</v>
      </c>
      <c r="H7" s="48">
        <v>2.7682737169517884</v>
      </c>
      <c r="I7" s="33"/>
      <c r="J7" s="121"/>
      <c r="K7" s="122"/>
      <c r="M7" s="145"/>
    </row>
    <row r="8" spans="1:13" x14ac:dyDescent="0.25">
      <c r="A8" s="33"/>
      <c r="B8" s="42" t="s">
        <v>1</v>
      </c>
      <c r="C8" s="20">
        <v>752</v>
      </c>
      <c r="D8" s="26">
        <v>-13.364055299539171</v>
      </c>
      <c r="E8" s="20">
        <v>46304</v>
      </c>
      <c r="F8" s="26">
        <v>7.3267969311359895</v>
      </c>
      <c r="G8" s="47">
        <v>47056</v>
      </c>
      <c r="H8" s="48">
        <v>6.9187248642384862</v>
      </c>
      <c r="I8" s="33"/>
      <c r="J8" s="121"/>
      <c r="K8" s="122"/>
      <c r="M8" s="145"/>
    </row>
    <row r="9" spans="1:13" x14ac:dyDescent="0.25">
      <c r="A9" s="33"/>
      <c r="B9" s="42" t="s">
        <v>2</v>
      </c>
      <c r="C9" s="20">
        <v>2157</v>
      </c>
      <c r="D9" s="26">
        <v>8.5010060362173032</v>
      </c>
      <c r="E9" s="20">
        <v>127054</v>
      </c>
      <c r="F9" s="26">
        <v>7.0541446891693766</v>
      </c>
      <c r="G9" s="47">
        <v>129211</v>
      </c>
      <c r="H9" s="48">
        <v>7.0779812712356023</v>
      </c>
      <c r="I9" s="33"/>
      <c r="J9" s="121"/>
      <c r="K9" s="122"/>
      <c r="M9" s="145"/>
    </row>
    <row r="10" spans="1:13" x14ac:dyDescent="0.25">
      <c r="A10" s="33"/>
      <c r="B10" s="42" t="s">
        <v>3</v>
      </c>
      <c r="C10" s="20">
        <v>323</v>
      </c>
      <c r="D10" s="26">
        <v>-12.228260869565217</v>
      </c>
      <c r="E10" s="20">
        <v>2386</v>
      </c>
      <c r="F10" s="26">
        <v>10.360777058279371</v>
      </c>
      <c r="G10" s="47">
        <v>2709</v>
      </c>
      <c r="H10" s="48">
        <v>7.0750988142292481</v>
      </c>
      <c r="I10" s="33"/>
      <c r="J10" s="121"/>
      <c r="K10" s="122"/>
      <c r="M10" s="145"/>
    </row>
    <row r="11" spans="1:13" x14ac:dyDescent="0.25">
      <c r="A11" s="33"/>
      <c r="B11" s="42" t="s">
        <v>4</v>
      </c>
      <c r="C11" s="20">
        <v>607</v>
      </c>
      <c r="D11" s="26">
        <v>-29.171528588098017</v>
      </c>
      <c r="E11" s="20">
        <v>4947</v>
      </c>
      <c r="F11" s="26">
        <v>6.5016146393972019</v>
      </c>
      <c r="G11" s="47">
        <v>5554</v>
      </c>
      <c r="H11" s="48">
        <v>0.94511086877499084</v>
      </c>
      <c r="I11" s="33"/>
      <c r="J11" s="121"/>
      <c r="K11" s="122"/>
      <c r="M11" s="145"/>
    </row>
    <row r="12" spans="1:13" x14ac:dyDescent="0.25">
      <c r="A12" s="33"/>
      <c r="B12" s="42" t="s">
        <v>5</v>
      </c>
      <c r="C12" s="20">
        <v>545</v>
      </c>
      <c r="D12" s="26">
        <v>98.905109489051085</v>
      </c>
      <c r="E12" s="20">
        <v>3859</v>
      </c>
      <c r="F12" s="26">
        <v>12.474497231127952</v>
      </c>
      <c r="G12" s="47">
        <v>4404</v>
      </c>
      <c r="H12" s="48">
        <v>18.866396761133604</v>
      </c>
      <c r="I12" s="33"/>
      <c r="J12" s="121"/>
      <c r="K12" s="122"/>
      <c r="M12" s="145"/>
    </row>
    <row r="13" spans="1:13" x14ac:dyDescent="0.25">
      <c r="A13" s="33"/>
      <c r="B13" s="42" t="s">
        <v>6</v>
      </c>
      <c r="C13" s="20">
        <v>745</v>
      </c>
      <c r="D13" s="26">
        <v>16.22464898595944</v>
      </c>
      <c r="E13" s="20">
        <v>3641</v>
      </c>
      <c r="F13" s="26">
        <v>3.3200908059023835</v>
      </c>
      <c r="G13" s="47">
        <v>4386</v>
      </c>
      <c r="H13" s="48">
        <v>5.3061224489795915</v>
      </c>
      <c r="I13" s="33"/>
      <c r="J13" s="121"/>
      <c r="K13" s="122"/>
      <c r="M13" s="145"/>
    </row>
    <row r="14" spans="1:13" x14ac:dyDescent="0.25">
      <c r="A14" s="33"/>
      <c r="B14" s="42" t="s">
        <v>7</v>
      </c>
      <c r="C14" s="20">
        <v>1602</v>
      </c>
      <c r="D14" s="26">
        <v>28.057553956834528</v>
      </c>
      <c r="E14" s="20">
        <v>27859</v>
      </c>
      <c r="F14" s="26">
        <v>9.020114267824999</v>
      </c>
      <c r="G14" s="47">
        <v>29461</v>
      </c>
      <c r="H14" s="48">
        <v>9.9085991419511288</v>
      </c>
      <c r="I14" s="33"/>
      <c r="J14" s="121"/>
      <c r="K14" s="122"/>
      <c r="M14" s="145"/>
    </row>
    <row r="15" spans="1:13" x14ac:dyDescent="0.25">
      <c r="A15" s="33"/>
      <c r="B15" s="42" t="s">
        <v>8</v>
      </c>
      <c r="C15" s="20">
        <v>872</v>
      </c>
      <c r="D15" s="26">
        <v>7.1253071253071258</v>
      </c>
      <c r="E15" s="20">
        <v>27787</v>
      </c>
      <c r="F15" s="26">
        <v>10.91729203257225</v>
      </c>
      <c r="G15" s="47">
        <v>28659</v>
      </c>
      <c r="H15" s="48">
        <v>10.797958710276038</v>
      </c>
      <c r="I15" s="33"/>
      <c r="J15" s="121"/>
      <c r="K15" s="122"/>
      <c r="M15" s="145"/>
    </row>
    <row r="16" spans="1:13" x14ac:dyDescent="0.25">
      <c r="A16" s="33"/>
      <c r="B16" s="42" t="s">
        <v>9</v>
      </c>
      <c r="C16" s="20">
        <v>759</v>
      </c>
      <c r="D16" s="26">
        <v>78.588235294117652</v>
      </c>
      <c r="E16" s="20">
        <v>3612</v>
      </c>
      <c r="F16" s="26">
        <v>6.5486725663716809</v>
      </c>
      <c r="G16" s="47">
        <v>4371</v>
      </c>
      <c r="H16" s="48">
        <v>14.574049803407602</v>
      </c>
      <c r="I16" s="33"/>
      <c r="J16" s="121"/>
      <c r="K16" s="122"/>
      <c r="M16" s="145"/>
    </row>
    <row r="17" spans="1:13" ht="4.5" customHeight="1" x14ac:dyDescent="0.25">
      <c r="A17" s="33"/>
      <c r="B17" s="41"/>
      <c r="C17" s="38"/>
      <c r="D17" s="40"/>
      <c r="E17" s="38"/>
      <c r="F17" s="39"/>
      <c r="G17" s="38">
        <v>0</v>
      </c>
      <c r="H17" s="39"/>
      <c r="I17" s="33"/>
      <c r="J17" s="121"/>
      <c r="K17" s="122"/>
      <c r="M17" s="145"/>
    </row>
    <row r="18" spans="1:13" x14ac:dyDescent="0.25">
      <c r="A18" s="33"/>
      <c r="B18" s="46" t="s">
        <v>29</v>
      </c>
      <c r="C18" s="6">
        <v>8664</v>
      </c>
      <c r="D18" s="28">
        <v>11.750290210241197</v>
      </c>
      <c r="E18" s="6">
        <v>250451</v>
      </c>
      <c r="F18" s="28">
        <v>7.7064993484739661</v>
      </c>
      <c r="G18" s="6">
        <v>259115</v>
      </c>
      <c r="H18" s="28">
        <v>7.8369762447770137</v>
      </c>
      <c r="I18" s="33"/>
      <c r="J18" s="121"/>
      <c r="K18" s="122"/>
      <c r="M18" s="145"/>
    </row>
    <row r="19" spans="1:13" ht="6" customHeight="1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3" x14ac:dyDescent="0.25">
      <c r="A20" s="33"/>
      <c r="B20" s="34" t="s">
        <v>48</v>
      </c>
      <c r="C20" s="33"/>
      <c r="D20" s="33"/>
      <c r="E20" s="33"/>
      <c r="F20" s="33"/>
      <c r="G20" s="33"/>
      <c r="H20" s="33"/>
      <c r="I20" s="33"/>
      <c r="J20" s="33"/>
      <c r="K20" s="33"/>
    </row>
    <row r="21" spans="1:13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3" x14ac:dyDescent="0.25">
      <c r="C22" s="79"/>
      <c r="D22" s="79"/>
      <c r="E22" s="79"/>
      <c r="F22" s="79"/>
      <c r="G22" s="79"/>
      <c r="I22" s="79"/>
    </row>
    <row r="23" spans="1:13" x14ac:dyDescent="0.25">
      <c r="C23" s="79"/>
      <c r="D23" s="79"/>
      <c r="E23" s="79"/>
      <c r="F23" s="79"/>
      <c r="G23" s="79"/>
      <c r="I23" s="79"/>
    </row>
    <row r="24" spans="1:13" x14ac:dyDescent="0.25">
      <c r="C24" s="79"/>
      <c r="D24" s="79"/>
      <c r="E24" s="79"/>
      <c r="F24" s="79"/>
      <c r="G24" s="79"/>
      <c r="I24" s="79"/>
    </row>
    <row r="25" spans="1:13" x14ac:dyDescent="0.25">
      <c r="C25" s="79"/>
      <c r="D25" s="79"/>
      <c r="E25" s="79"/>
      <c r="F25" s="79"/>
      <c r="G25" s="79"/>
      <c r="I25" s="79"/>
    </row>
    <row r="26" spans="1:13" x14ac:dyDescent="0.25">
      <c r="C26" s="79"/>
      <c r="D26" s="79"/>
      <c r="E26" s="79"/>
      <c r="F26" s="79"/>
      <c r="G26" s="79"/>
      <c r="I26" s="79"/>
    </row>
    <row r="27" spans="1:13" x14ac:dyDescent="0.25">
      <c r="C27" s="79"/>
      <c r="D27" s="79"/>
      <c r="E27" s="79"/>
      <c r="F27" s="79"/>
      <c r="G27" s="79"/>
      <c r="I27" s="79"/>
    </row>
    <row r="28" spans="1:13" x14ac:dyDescent="0.25">
      <c r="C28" s="79"/>
      <c r="D28" s="79"/>
      <c r="E28" s="79"/>
      <c r="F28" s="79"/>
      <c r="G28" s="79"/>
      <c r="I28" s="79"/>
    </row>
    <row r="29" spans="1:13" x14ac:dyDescent="0.25">
      <c r="C29" s="79"/>
      <c r="D29" s="79"/>
      <c r="E29" s="79"/>
      <c r="F29" s="79"/>
      <c r="G29" s="79"/>
      <c r="I29" s="79"/>
    </row>
    <row r="30" spans="1:13" x14ac:dyDescent="0.25">
      <c r="C30" s="79"/>
      <c r="D30" s="79"/>
      <c r="E30" s="79"/>
      <c r="F30" s="79"/>
      <c r="G30" s="79"/>
      <c r="I30" s="79"/>
    </row>
    <row r="31" spans="1:13" x14ac:dyDescent="0.25">
      <c r="C31" s="79"/>
      <c r="D31" s="79"/>
      <c r="E31" s="79"/>
      <c r="F31" s="79"/>
      <c r="G31" s="79"/>
      <c r="I31" s="79"/>
    </row>
    <row r="32" spans="1:13" x14ac:dyDescent="0.25">
      <c r="C32" s="79"/>
      <c r="D32" s="79"/>
      <c r="E32" s="79"/>
      <c r="F32" s="79"/>
      <c r="G32" s="79"/>
      <c r="I32" s="79"/>
    </row>
    <row r="33" spans="3:9" x14ac:dyDescent="0.25">
      <c r="C33" s="79"/>
      <c r="D33" s="79"/>
      <c r="E33" s="79"/>
      <c r="F33" s="79"/>
      <c r="G33" s="79"/>
      <c r="I33" s="79"/>
    </row>
    <row r="34" spans="3:9" x14ac:dyDescent="0.25">
      <c r="C34" s="79"/>
      <c r="D34" s="79"/>
      <c r="E34" s="79"/>
      <c r="F34" s="79"/>
      <c r="G34" s="79"/>
      <c r="I34" s="79"/>
    </row>
    <row r="35" spans="3:9" x14ac:dyDescent="0.25">
      <c r="C35" s="79"/>
      <c r="D35" s="79"/>
      <c r="E35" s="79"/>
      <c r="F35" s="79"/>
      <c r="G35" s="79"/>
      <c r="I35" s="79"/>
    </row>
    <row r="36" spans="3:9" x14ac:dyDescent="0.25">
      <c r="C36" s="79"/>
      <c r="D36" s="79"/>
      <c r="E36" s="79"/>
      <c r="F36" s="79"/>
      <c r="G36" s="79"/>
      <c r="I36" s="79"/>
    </row>
    <row r="37" spans="3:9" x14ac:dyDescent="0.25">
      <c r="C37" s="79"/>
      <c r="D37" s="79"/>
      <c r="E37" s="79"/>
      <c r="F37" s="79"/>
      <c r="G37" s="79"/>
      <c r="I37" s="79"/>
    </row>
    <row r="38" spans="3:9" x14ac:dyDescent="0.25">
      <c r="C38" s="79"/>
      <c r="D38" s="79"/>
      <c r="E38" s="79"/>
      <c r="F38" s="79"/>
      <c r="G38" s="79"/>
      <c r="I38" s="79"/>
    </row>
    <row r="39" spans="3:9" x14ac:dyDescent="0.25">
      <c r="C39" s="79"/>
      <c r="D39" s="79"/>
      <c r="E39" s="79"/>
      <c r="F39" s="79"/>
      <c r="G39" s="79"/>
      <c r="I39" s="79"/>
    </row>
    <row r="40" spans="3:9" x14ac:dyDescent="0.25">
      <c r="C40" s="79"/>
      <c r="D40" s="79"/>
      <c r="E40" s="79"/>
      <c r="F40" s="79"/>
      <c r="G40" s="79"/>
      <c r="I40" s="79"/>
    </row>
    <row r="41" spans="3:9" x14ac:dyDescent="0.25">
      <c r="C41" s="79"/>
      <c r="D41" s="79"/>
      <c r="E41" s="79"/>
      <c r="F41" s="79"/>
      <c r="G41" s="79"/>
      <c r="I41" s="79"/>
    </row>
    <row r="42" spans="3:9" x14ac:dyDescent="0.25">
      <c r="C42" s="79"/>
      <c r="D42" s="79"/>
      <c r="E42" s="79"/>
      <c r="F42" s="79"/>
      <c r="G42" s="79"/>
      <c r="I42" s="79"/>
    </row>
    <row r="43" spans="3:9" x14ac:dyDescent="0.25">
      <c r="C43" s="79"/>
      <c r="D43" s="79"/>
      <c r="E43" s="79"/>
      <c r="F43" s="79"/>
      <c r="G43" s="79"/>
      <c r="I43" s="79"/>
    </row>
    <row r="44" spans="3:9" x14ac:dyDescent="0.25">
      <c r="C44" s="79"/>
      <c r="D44" s="79"/>
      <c r="E44" s="79"/>
      <c r="F44" s="79"/>
      <c r="G44" s="79"/>
      <c r="I44" s="79"/>
    </row>
    <row r="45" spans="3:9" x14ac:dyDescent="0.25">
      <c r="C45" s="79"/>
      <c r="D45" s="79"/>
      <c r="E45" s="79"/>
      <c r="F45" s="79"/>
      <c r="G45" s="79"/>
      <c r="I45" s="79"/>
    </row>
    <row r="46" spans="3:9" x14ac:dyDescent="0.25">
      <c r="C46" s="79"/>
      <c r="D46" s="79"/>
      <c r="E46" s="79"/>
      <c r="F46" s="79"/>
      <c r="G46" s="79"/>
      <c r="I46" s="79"/>
    </row>
  </sheetData>
  <mergeCells count="3">
    <mergeCell ref="C4:D4"/>
    <mergeCell ref="E4:F4"/>
    <mergeCell ref="G4:H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/>
  </sheetViews>
  <sheetFormatPr baseColWidth="10" defaultRowHeight="15" x14ac:dyDescent="0.25"/>
  <cols>
    <col min="1" max="1" width="3.7109375" customWidth="1"/>
    <col min="2" max="2" width="25.5703125" customWidth="1"/>
    <col min="3" max="7" width="11.7109375" bestFit="1" customWidth="1"/>
    <col min="8" max="8" width="9.7109375" bestFit="1" customWidth="1"/>
    <col min="9" max="9" width="11.7109375" bestFit="1" customWidth="1"/>
    <col min="10" max="10" width="9.28515625" bestFit="1" customWidth="1"/>
    <col min="11" max="11" width="11.7109375" bestFit="1" customWidth="1"/>
    <col min="12" max="13" width="9.28515625" bestFit="1" customWidth="1"/>
    <col min="14" max="14" width="9.7109375" bestFit="1" customWidth="1"/>
  </cols>
  <sheetData>
    <row r="1" spans="1:13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.75" x14ac:dyDescent="0.25">
      <c r="A2" s="33"/>
      <c r="B2" s="35" t="s">
        <v>198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6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x14ac:dyDescent="0.25">
      <c r="A4" s="33"/>
      <c r="B4" s="230" t="s">
        <v>101</v>
      </c>
      <c r="C4" s="232" t="s">
        <v>193</v>
      </c>
      <c r="D4" s="232"/>
      <c r="E4" s="232"/>
      <c r="F4" s="232"/>
      <c r="G4" s="232"/>
      <c r="H4" s="232"/>
      <c r="I4" s="232"/>
      <c r="J4" s="232"/>
      <c r="K4" s="232"/>
      <c r="L4" s="232"/>
      <c r="M4" s="33"/>
    </row>
    <row r="5" spans="1:13" ht="45.75" thickBot="1" x14ac:dyDescent="0.3">
      <c r="A5" s="33"/>
      <c r="B5" s="231"/>
      <c r="C5" s="59">
        <v>2014</v>
      </c>
      <c r="D5" s="110" t="s">
        <v>194</v>
      </c>
      <c r="E5" s="59">
        <v>2015</v>
      </c>
      <c r="F5" s="110" t="s">
        <v>194</v>
      </c>
      <c r="G5" s="56">
        <v>2016</v>
      </c>
      <c r="H5" s="110" t="s">
        <v>194</v>
      </c>
      <c r="I5" s="59">
        <v>2017</v>
      </c>
      <c r="J5" s="110" t="s">
        <v>194</v>
      </c>
      <c r="K5" s="59">
        <v>2018</v>
      </c>
      <c r="L5" s="36" t="s">
        <v>194</v>
      </c>
      <c r="M5" s="33"/>
    </row>
    <row r="6" spans="1:13" ht="5.25" customHeight="1" thickTop="1" x14ac:dyDescent="0.25">
      <c r="A6" s="33"/>
      <c r="B6" s="12"/>
      <c r="C6" s="60"/>
      <c r="D6" s="60"/>
      <c r="E6" s="60"/>
      <c r="F6" s="60"/>
      <c r="G6" s="57"/>
      <c r="H6" s="60"/>
      <c r="I6" s="60"/>
      <c r="J6" s="60"/>
      <c r="K6" s="60"/>
      <c r="L6" s="37"/>
      <c r="M6" s="33"/>
    </row>
    <row r="7" spans="1:13" x14ac:dyDescent="0.25">
      <c r="A7" s="33"/>
      <c r="B7" s="19" t="s">
        <v>84</v>
      </c>
      <c r="C7" s="61">
        <v>6584</v>
      </c>
      <c r="D7" s="129">
        <v>15.5</v>
      </c>
      <c r="E7" s="61">
        <v>6772</v>
      </c>
      <c r="F7" s="129">
        <v>2.9</v>
      </c>
      <c r="G7" s="58">
        <v>6900</v>
      </c>
      <c r="H7" s="129">
        <v>1.9</v>
      </c>
      <c r="I7" s="61">
        <v>8885</v>
      </c>
      <c r="J7" s="129">
        <v>28.8</v>
      </c>
      <c r="K7" s="61">
        <v>11272</v>
      </c>
      <c r="L7" s="26">
        <v>26.9</v>
      </c>
      <c r="M7" s="33"/>
    </row>
    <row r="8" spans="1:13" x14ac:dyDescent="0.25">
      <c r="A8" s="33"/>
      <c r="B8" s="19" t="s">
        <v>17</v>
      </c>
      <c r="C8" s="61">
        <v>645911</v>
      </c>
      <c r="D8" s="129">
        <v>6.6</v>
      </c>
      <c r="E8" s="61">
        <v>649963</v>
      </c>
      <c r="F8" s="129">
        <v>0.6</v>
      </c>
      <c r="G8" s="58">
        <v>645716</v>
      </c>
      <c r="H8" s="129">
        <v>-0.7</v>
      </c>
      <c r="I8" s="61">
        <v>705364</v>
      </c>
      <c r="J8" s="129">
        <v>9.1999999999999993</v>
      </c>
      <c r="K8" s="61">
        <v>712006</v>
      </c>
      <c r="L8" s="26">
        <v>0.9</v>
      </c>
      <c r="M8" s="33"/>
    </row>
    <row r="9" spans="1:13" x14ac:dyDescent="0.25">
      <c r="A9" s="33"/>
      <c r="B9" s="19" t="s">
        <v>18</v>
      </c>
      <c r="C9" s="61">
        <v>195831</v>
      </c>
      <c r="D9" s="129">
        <v>-7</v>
      </c>
      <c r="E9" s="61">
        <v>177312</v>
      </c>
      <c r="F9" s="129">
        <v>-9.5</v>
      </c>
      <c r="G9" s="58">
        <v>169176</v>
      </c>
      <c r="H9" s="129">
        <v>-4.5999999999999996</v>
      </c>
      <c r="I9" s="61">
        <v>190819</v>
      </c>
      <c r="J9" s="129">
        <v>12.8</v>
      </c>
      <c r="K9" s="61">
        <v>192797</v>
      </c>
      <c r="L9" s="26">
        <v>1</v>
      </c>
      <c r="M9" s="33"/>
    </row>
    <row r="10" spans="1:13" x14ac:dyDescent="0.25">
      <c r="A10" s="33"/>
      <c r="B10" s="19" t="s">
        <v>19</v>
      </c>
      <c r="C10" s="61">
        <v>172561</v>
      </c>
      <c r="D10" s="129">
        <v>3.9</v>
      </c>
      <c r="E10" s="61">
        <v>179685</v>
      </c>
      <c r="F10" s="129">
        <v>4.0999999999999996</v>
      </c>
      <c r="G10" s="58">
        <v>181241</v>
      </c>
      <c r="H10" s="129">
        <v>0.9</v>
      </c>
      <c r="I10" s="61">
        <v>189804</v>
      </c>
      <c r="J10" s="129">
        <v>4.7</v>
      </c>
      <c r="K10" s="61">
        <v>187112</v>
      </c>
      <c r="L10" s="26">
        <v>-1.4</v>
      </c>
      <c r="M10" s="33"/>
    </row>
    <row r="11" spans="1:13" x14ac:dyDescent="0.25">
      <c r="A11" s="33"/>
      <c r="B11" s="19" t="s">
        <v>195</v>
      </c>
      <c r="C11" s="61">
        <v>374375</v>
      </c>
      <c r="D11" s="129">
        <v>3.1</v>
      </c>
      <c r="E11" s="61">
        <v>389634</v>
      </c>
      <c r="F11" s="129">
        <v>4.0999999999999996</v>
      </c>
      <c r="G11" s="58">
        <v>410493</v>
      </c>
      <c r="H11" s="129">
        <v>5.4</v>
      </c>
      <c r="I11" s="61">
        <v>509113</v>
      </c>
      <c r="J11" s="129">
        <v>24</v>
      </c>
      <c r="K11" s="61">
        <v>539528</v>
      </c>
      <c r="L11" s="26">
        <v>6</v>
      </c>
      <c r="M11" s="33"/>
    </row>
    <row r="12" spans="1:13" ht="4.5" customHeight="1" x14ac:dyDescent="0.25">
      <c r="A12" s="33"/>
      <c r="B12" s="14"/>
      <c r="C12" s="60"/>
      <c r="D12" s="164"/>
      <c r="E12" s="60"/>
      <c r="F12" s="164"/>
      <c r="G12" s="57"/>
      <c r="H12" s="164"/>
      <c r="I12" s="60"/>
      <c r="J12" s="164"/>
      <c r="K12" s="60"/>
      <c r="L12" s="27"/>
      <c r="M12" s="33"/>
    </row>
    <row r="13" spans="1:13" x14ac:dyDescent="0.25">
      <c r="A13" s="33"/>
      <c r="B13" s="49" t="s">
        <v>13</v>
      </c>
      <c r="C13" s="140">
        <v>1395262</v>
      </c>
      <c r="D13" s="165">
        <v>3.3</v>
      </c>
      <c r="E13" s="140">
        <v>1403366</v>
      </c>
      <c r="F13" s="165">
        <v>0.6</v>
      </c>
      <c r="G13" s="166">
        <v>1413526</v>
      </c>
      <c r="H13" s="165">
        <v>0.7</v>
      </c>
      <c r="I13" s="140">
        <v>1603985</v>
      </c>
      <c r="J13" s="165">
        <v>13.5</v>
      </c>
      <c r="K13" s="140">
        <v>1642715</v>
      </c>
      <c r="L13" s="28">
        <v>2.4</v>
      </c>
      <c r="M13" s="33"/>
    </row>
    <row r="14" spans="1:13" ht="3" customHeight="1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x14ac:dyDescent="0.25">
      <c r="A15" s="33"/>
      <c r="B15" s="34" t="s">
        <v>196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.75" x14ac:dyDescent="0.25">
      <c r="A17" s="33"/>
      <c r="B17" s="35" t="s">
        <v>199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6" customHeight="1" x14ac:dyDescent="0.25">
      <c r="A18" s="33"/>
      <c r="B18" s="35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x14ac:dyDescent="0.25">
      <c r="A19" s="33"/>
      <c r="B19" s="230" t="s">
        <v>101</v>
      </c>
      <c r="C19" s="232" t="s">
        <v>83</v>
      </c>
      <c r="D19" s="232"/>
      <c r="E19" s="232"/>
      <c r="F19" s="232"/>
      <c r="G19" s="232"/>
      <c r="H19" s="232"/>
      <c r="I19" s="232"/>
      <c r="J19" s="232"/>
      <c r="K19" s="232"/>
      <c r="L19" s="232"/>
      <c r="M19" s="33"/>
    </row>
    <row r="20" spans="1:13" ht="45.75" thickBot="1" x14ac:dyDescent="0.3">
      <c r="A20" s="33"/>
      <c r="B20" s="231"/>
      <c r="C20" s="59">
        <v>2014</v>
      </c>
      <c r="D20" s="110" t="s">
        <v>194</v>
      </c>
      <c r="E20" s="59">
        <v>2015</v>
      </c>
      <c r="F20" s="110" t="s">
        <v>194</v>
      </c>
      <c r="G20" s="56">
        <v>2016</v>
      </c>
      <c r="H20" s="110" t="s">
        <v>194</v>
      </c>
      <c r="I20" s="59">
        <v>2017</v>
      </c>
      <c r="J20" s="110" t="s">
        <v>194</v>
      </c>
      <c r="K20" s="59">
        <v>2018</v>
      </c>
      <c r="L20" s="36" t="s">
        <v>194</v>
      </c>
      <c r="M20" s="33"/>
    </row>
    <row r="21" spans="1:13" ht="15.75" thickTop="1" x14ac:dyDescent="0.25">
      <c r="A21" s="33"/>
      <c r="B21" s="12"/>
      <c r="C21" s="60"/>
      <c r="D21" s="60"/>
      <c r="E21" s="60"/>
      <c r="F21" s="60"/>
      <c r="G21" s="57"/>
      <c r="H21" s="60"/>
      <c r="I21" s="60"/>
      <c r="J21" s="60"/>
      <c r="K21" s="60"/>
      <c r="L21" s="37"/>
      <c r="M21" s="33"/>
    </row>
    <row r="22" spans="1:13" x14ac:dyDescent="0.25">
      <c r="A22" s="33"/>
      <c r="B22" s="19" t="s">
        <v>84</v>
      </c>
      <c r="C22" s="61">
        <v>175</v>
      </c>
      <c r="D22" s="72">
        <v>6.7</v>
      </c>
      <c r="E22" s="61">
        <v>185</v>
      </c>
      <c r="F22" s="72">
        <v>5.7</v>
      </c>
      <c r="G22" s="58">
        <v>205</v>
      </c>
      <c r="H22" s="72">
        <v>10.8</v>
      </c>
      <c r="I22" s="61">
        <v>273</v>
      </c>
      <c r="J22" s="72">
        <v>33.200000000000003</v>
      </c>
      <c r="K22" s="61">
        <v>338</v>
      </c>
      <c r="L22" s="26">
        <v>23.8</v>
      </c>
      <c r="M22" s="33"/>
    </row>
    <row r="23" spans="1:13" x14ac:dyDescent="0.25">
      <c r="A23" s="33"/>
      <c r="B23" s="19" t="s">
        <v>17</v>
      </c>
      <c r="C23" s="61">
        <v>25059</v>
      </c>
      <c r="D23" s="72">
        <v>10.1</v>
      </c>
      <c r="E23" s="61">
        <v>26303</v>
      </c>
      <c r="F23" s="72">
        <v>5</v>
      </c>
      <c r="G23" s="58">
        <v>28445</v>
      </c>
      <c r="H23" s="72">
        <v>8.1</v>
      </c>
      <c r="I23" s="61">
        <v>32008</v>
      </c>
      <c r="J23" s="72">
        <v>12.5</v>
      </c>
      <c r="K23" s="61">
        <v>33734</v>
      </c>
      <c r="L23" s="26">
        <v>5.4</v>
      </c>
      <c r="M23" s="33"/>
    </row>
    <row r="24" spans="1:13" x14ac:dyDescent="0.25">
      <c r="A24" s="33"/>
      <c r="B24" s="19" t="s">
        <v>18</v>
      </c>
      <c r="C24" s="61">
        <v>8535</v>
      </c>
      <c r="D24" s="72">
        <v>-11</v>
      </c>
      <c r="E24" s="61">
        <v>8004</v>
      </c>
      <c r="F24" s="72">
        <v>-6.2</v>
      </c>
      <c r="G24" s="58">
        <v>8658</v>
      </c>
      <c r="H24" s="72">
        <v>8.1999999999999993</v>
      </c>
      <c r="I24" s="61">
        <v>10535</v>
      </c>
      <c r="J24" s="72">
        <v>21.7</v>
      </c>
      <c r="K24" s="61">
        <v>10944</v>
      </c>
      <c r="L24" s="26">
        <v>3.9</v>
      </c>
      <c r="M24" s="33"/>
    </row>
    <row r="25" spans="1:13" x14ac:dyDescent="0.25">
      <c r="A25" s="33"/>
      <c r="B25" s="19" t="s">
        <v>19</v>
      </c>
      <c r="C25" s="61">
        <v>4737</v>
      </c>
      <c r="D25" s="72">
        <v>7</v>
      </c>
      <c r="E25" s="61">
        <v>5198</v>
      </c>
      <c r="F25" s="72">
        <v>9.6999999999999993</v>
      </c>
      <c r="G25" s="58">
        <v>5317</v>
      </c>
      <c r="H25" s="72">
        <v>2.2999999999999998</v>
      </c>
      <c r="I25" s="61">
        <v>5803</v>
      </c>
      <c r="J25" s="72">
        <v>9.1</v>
      </c>
      <c r="K25" s="61">
        <v>5988</v>
      </c>
      <c r="L25" s="26">
        <v>3.2</v>
      </c>
      <c r="M25" s="33"/>
    </row>
    <row r="26" spans="1:13" x14ac:dyDescent="0.25">
      <c r="A26" s="33"/>
      <c r="B26" s="19" t="s">
        <v>195</v>
      </c>
      <c r="C26" s="61">
        <v>9076</v>
      </c>
      <c r="D26" s="72">
        <v>-0.8</v>
      </c>
      <c r="E26" s="61">
        <v>10651</v>
      </c>
      <c r="F26" s="72">
        <v>17.399999999999999</v>
      </c>
      <c r="G26" s="58">
        <v>12524</v>
      </c>
      <c r="H26" s="72">
        <v>17.600000000000001</v>
      </c>
      <c r="I26" s="61">
        <v>16367</v>
      </c>
      <c r="J26" s="72">
        <v>30.7</v>
      </c>
      <c r="K26" s="61">
        <v>17955</v>
      </c>
      <c r="L26" s="26">
        <v>9.6999999999999993</v>
      </c>
      <c r="M26" s="33"/>
    </row>
    <row r="27" spans="1:13" x14ac:dyDescent="0.25">
      <c r="A27" s="33"/>
      <c r="B27" s="14"/>
      <c r="C27" s="60"/>
      <c r="D27" s="108"/>
      <c r="E27" s="60"/>
      <c r="F27" s="108"/>
      <c r="G27" s="57"/>
      <c r="H27" s="108"/>
      <c r="I27" s="60"/>
      <c r="J27" s="108"/>
      <c r="K27" s="60"/>
      <c r="L27" s="27"/>
      <c r="M27" s="33"/>
    </row>
    <row r="28" spans="1:13" x14ac:dyDescent="0.25">
      <c r="A28" s="33"/>
      <c r="B28" s="49" t="s">
        <v>13</v>
      </c>
      <c r="C28" s="140">
        <v>47581</v>
      </c>
      <c r="D28" s="62">
        <v>3.2</v>
      </c>
      <c r="E28" s="140">
        <v>50341</v>
      </c>
      <c r="F28" s="62">
        <v>5.8</v>
      </c>
      <c r="G28" s="166">
        <v>55149</v>
      </c>
      <c r="H28" s="62">
        <v>9.6</v>
      </c>
      <c r="I28" s="140">
        <v>64985</v>
      </c>
      <c r="J28" s="62">
        <v>17.8</v>
      </c>
      <c r="K28" s="140">
        <v>68959</v>
      </c>
      <c r="L28" s="28">
        <v>6.1</v>
      </c>
      <c r="M28" s="33"/>
    </row>
    <row r="29" spans="1:13" ht="3" customHeight="1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x14ac:dyDescent="0.25">
      <c r="A30" s="33"/>
      <c r="B30" s="34" t="s">
        <v>197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mergeCells count="4">
    <mergeCell ref="B19:B20"/>
    <mergeCell ref="C19:L19"/>
    <mergeCell ref="B4:B5"/>
    <mergeCell ref="C4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/>
  </sheetViews>
  <sheetFormatPr baseColWidth="10" defaultRowHeight="15" x14ac:dyDescent="0.25"/>
  <cols>
    <col min="1" max="1" width="3.7109375" customWidth="1"/>
    <col min="2" max="2" width="29.7109375" customWidth="1"/>
    <col min="3" max="3" width="16.5703125" bestFit="1" customWidth="1"/>
    <col min="4" max="4" width="15.7109375" customWidth="1"/>
    <col min="5" max="6" width="11.7109375" customWidth="1"/>
  </cols>
  <sheetData>
    <row r="1" spans="1:9" x14ac:dyDescent="0.25">
      <c r="A1" s="33"/>
      <c r="B1" s="33"/>
      <c r="C1" s="33"/>
      <c r="D1" s="33"/>
      <c r="E1" s="33"/>
      <c r="F1" s="33"/>
      <c r="G1" s="33"/>
      <c r="H1" s="33"/>
    </row>
    <row r="2" spans="1:9" ht="15.75" x14ac:dyDescent="0.25">
      <c r="A2" s="33"/>
      <c r="B2" s="35" t="s">
        <v>201</v>
      </c>
      <c r="C2" s="33"/>
      <c r="D2" s="33"/>
      <c r="E2" s="33"/>
      <c r="F2" s="33"/>
      <c r="G2" s="33"/>
      <c r="H2" s="33"/>
    </row>
    <row r="3" spans="1:9" ht="6" customHeight="1" x14ac:dyDescent="0.25">
      <c r="A3" s="33"/>
      <c r="B3" s="33"/>
      <c r="C3" s="33"/>
      <c r="D3" s="33"/>
      <c r="E3" s="33"/>
      <c r="F3" s="33"/>
      <c r="G3" s="33"/>
      <c r="H3" s="33"/>
    </row>
    <row r="4" spans="1:9" ht="60" customHeight="1" thickBot="1" x14ac:dyDescent="0.3">
      <c r="A4" s="33"/>
      <c r="B4" s="111" t="s">
        <v>101</v>
      </c>
      <c r="C4" s="63" t="s">
        <v>182</v>
      </c>
      <c r="D4" s="64" t="s">
        <v>86</v>
      </c>
      <c r="E4" s="64" t="s">
        <v>184</v>
      </c>
      <c r="F4" s="64" t="s">
        <v>185</v>
      </c>
      <c r="G4" s="65" t="s">
        <v>88</v>
      </c>
      <c r="H4" s="33"/>
      <c r="I4" s="248"/>
    </row>
    <row r="5" spans="1:9" ht="4.5" customHeight="1" thickTop="1" x14ac:dyDescent="0.25">
      <c r="A5" s="33"/>
      <c r="B5" s="2"/>
      <c r="C5" s="2"/>
      <c r="D5" s="60"/>
      <c r="E5" s="60"/>
      <c r="F5" s="60"/>
      <c r="G5" s="37"/>
      <c r="H5" s="33"/>
      <c r="I5" s="248"/>
    </row>
    <row r="6" spans="1:9" x14ac:dyDescent="0.25">
      <c r="A6" s="33"/>
      <c r="B6" s="70" t="s">
        <v>17</v>
      </c>
      <c r="C6" s="20">
        <v>313571</v>
      </c>
      <c r="D6" s="61">
        <v>33734</v>
      </c>
      <c r="E6" s="129">
        <v>10.8</v>
      </c>
      <c r="F6" s="72">
        <v>9.5</v>
      </c>
      <c r="G6" s="73">
        <v>8.8000000000000007</v>
      </c>
      <c r="H6" s="33"/>
      <c r="I6" s="248"/>
    </row>
    <row r="7" spans="1:9" x14ac:dyDescent="0.25">
      <c r="A7" s="33"/>
      <c r="B7" s="70" t="s">
        <v>18</v>
      </c>
      <c r="C7" s="20">
        <v>106625</v>
      </c>
      <c r="D7" s="61">
        <v>10944</v>
      </c>
      <c r="E7" s="129">
        <v>10.3</v>
      </c>
      <c r="F7" s="72">
        <v>9</v>
      </c>
      <c r="G7" s="73">
        <v>7.8</v>
      </c>
      <c r="H7" s="33"/>
      <c r="I7" s="248"/>
    </row>
    <row r="8" spans="1:9" x14ac:dyDescent="0.25">
      <c r="A8" s="33"/>
      <c r="B8" s="70" t="s">
        <v>87</v>
      </c>
      <c r="C8" s="20">
        <v>752381</v>
      </c>
      <c r="D8" s="61">
        <v>17955</v>
      </c>
      <c r="E8" s="129">
        <v>2.4</v>
      </c>
      <c r="F8" s="72">
        <v>2.1</v>
      </c>
      <c r="G8" s="73">
        <v>1.8</v>
      </c>
      <c r="H8" s="33"/>
      <c r="I8" s="248"/>
    </row>
    <row r="9" spans="1:9" x14ac:dyDescent="0.25">
      <c r="A9" s="33"/>
      <c r="B9" s="155" t="s">
        <v>183</v>
      </c>
      <c r="C9" s="20">
        <v>246909</v>
      </c>
      <c r="D9" s="61">
        <v>5988</v>
      </c>
      <c r="E9" s="129">
        <v>2.4</v>
      </c>
      <c r="F9" s="72">
        <v>2.2000000000000002</v>
      </c>
      <c r="G9" s="73">
        <v>2.2000000000000002</v>
      </c>
      <c r="H9" s="33"/>
      <c r="I9" s="248"/>
    </row>
    <row r="10" spans="1:9" ht="4.5" customHeight="1" x14ac:dyDescent="0.25">
      <c r="A10" s="33"/>
      <c r="B10" s="67"/>
      <c r="C10" s="71"/>
      <c r="D10" s="66"/>
      <c r="E10" s="66"/>
      <c r="F10" s="66"/>
      <c r="G10" s="68"/>
      <c r="H10" s="33"/>
      <c r="I10" s="248"/>
    </row>
    <row r="11" spans="1:9" ht="3.75" customHeight="1" x14ac:dyDescent="0.25">
      <c r="A11" s="33"/>
      <c r="B11" s="33"/>
      <c r="C11" s="33"/>
      <c r="D11" s="33"/>
      <c r="E11" s="33"/>
      <c r="F11" s="33"/>
      <c r="G11" s="33"/>
      <c r="H11" s="33"/>
      <c r="I11" s="248"/>
    </row>
    <row r="12" spans="1:9" x14ac:dyDescent="0.25">
      <c r="A12" s="33"/>
      <c r="B12" s="34" t="s">
        <v>85</v>
      </c>
      <c r="C12" s="33"/>
      <c r="D12" s="33"/>
      <c r="E12" s="33"/>
      <c r="F12" s="33"/>
      <c r="G12" s="33"/>
      <c r="H12" s="33"/>
    </row>
    <row r="13" spans="1:9" x14ac:dyDescent="0.25">
      <c r="A13" s="33"/>
      <c r="B13" s="33"/>
      <c r="C13" s="33"/>
      <c r="D13" s="33"/>
      <c r="E13" s="33"/>
      <c r="F13" s="33"/>
      <c r="G13" s="33"/>
      <c r="H13" s="3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Tableau 1 et 2 et 5</vt:lpstr>
      <vt:lpstr>Carte 1</vt:lpstr>
      <vt:lpstr>Tableau 3</vt:lpstr>
      <vt:lpstr>Carte 2 et 3</vt:lpstr>
      <vt:lpstr>Tableau 4</vt:lpstr>
      <vt:lpstr>Tableau 6</vt:lpstr>
      <vt:lpstr>Tableau 7</vt:lpstr>
      <vt:lpstr>Tableau 8 et 9</vt:lpstr>
      <vt:lpstr>Tableau 10</vt:lpstr>
      <vt:lpstr>Tableau 11</vt:lpstr>
      <vt:lpstr>Tableau 12</vt:lpstr>
      <vt:lpstr>Graphique 01</vt:lpstr>
      <vt:lpstr>Graphique 2</vt:lpstr>
      <vt:lpstr>Graphique 3</vt:lpstr>
      <vt:lpstr>Graphique 4</vt:lpstr>
    </vt:vector>
  </TitlesOfParts>
  <Company>Ministère du travail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NEFFATI Anthony (DR-ALSACE)</dc:creator>
  <cp:lastModifiedBy>SEDENO Antonio (DR-GE)</cp:lastModifiedBy>
  <cp:lastPrinted>2019-06-03T12:19:50Z</cp:lastPrinted>
  <dcterms:created xsi:type="dcterms:W3CDTF">2016-01-19T08:09:03Z</dcterms:created>
  <dcterms:modified xsi:type="dcterms:W3CDTF">2019-07-29T15:34:37Z</dcterms:modified>
</cp:coreProperties>
</file>