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line.weber2\Desktop\AAP\26-27\"/>
    </mc:Choice>
  </mc:AlternateContent>
  <xr:revisionPtr revIDLastSave="0" documentId="13_ncr:1_{ACD04F75-32C7-4DFB-8DC9-6CCB6B2BBDA9}" xr6:coauthVersionLast="47" xr6:coauthVersionMax="47" xr10:uidLastSave="{00000000-0000-0000-0000-000000000000}"/>
  <bookViews>
    <workbookView xWindow="390" yWindow="0" windowWidth="18900" windowHeight="10080" xr2:uid="{00000000-000D-0000-FFFF-FFFF00000000}"/>
  </bookViews>
  <sheets>
    <sheet name="FICHE REPONSE AAP" sheetId="1" r:id="rId1"/>
    <sheet name="Données tableau " sheetId="8" state="hidden" r:id="rId2"/>
    <sheet name="Données menus déroulants" sheetId="2" state="hidden" r:id="rId3"/>
  </sheets>
  <definedNames>
    <definedName name="académie_de_référénce">'Données menus déroulants'!$G$3:$G$6</definedName>
    <definedName name="Catégorie_établissement_encordé">'Données menus déroulants'!$D$3:$D$14</definedName>
    <definedName name="Ministère_tutelle">'Données menus déroulants'!$C$3:$C$19</definedName>
    <definedName name="Nouvel_établissement_?">'Données menus déroulants'!$E$3:$E$4</definedName>
    <definedName name="Statut_référent">'Données menus déroulants'!$F$3:$F$9</definedName>
    <definedName name="Type_établissement_tête">'Données menus déroulants'!$B$3:$B$9</definedName>
    <definedName name="Type_formations_têtes">'Données menus déroulants'!$A$3:$A$19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9" i="1" l="1"/>
  <c r="I48" i="1"/>
  <c r="B48" i="1"/>
  <c r="E42" i="1"/>
  <c r="D42" i="1" a="1"/>
  <c r="D42" i="1" s="1"/>
  <c r="C42" i="1"/>
  <c r="B42" i="1"/>
  <c r="E41" i="1"/>
  <c r="D41" i="1" a="1"/>
  <c r="D41" i="1" s="1"/>
  <c r="C41" i="1"/>
  <c r="B41" i="1"/>
  <c r="E40" i="1"/>
  <c r="D40" i="1" a="1"/>
  <c r="D40" i="1" s="1"/>
  <c r="C40" i="1"/>
  <c r="B40" i="1"/>
  <c r="E39" i="1"/>
  <c r="D39" i="1" a="1"/>
  <c r="D39" i="1" s="1"/>
  <c r="C39" i="1"/>
  <c r="B39" i="1"/>
  <c r="E949" i="8"/>
  <c r="D948" i="8"/>
  <c r="B948" i="8"/>
  <c r="E947" i="8"/>
  <c r="D947" i="8"/>
  <c r="B947" i="8"/>
  <c r="D946" i="8"/>
  <c r="B946" i="8"/>
  <c r="E946" i="8" s="1"/>
  <c r="D945" i="8"/>
  <c r="B945" i="8"/>
  <c r="E945" i="8" s="1"/>
  <c r="D944" i="8"/>
  <c r="B944" i="8"/>
  <c r="E944" i="8" s="1"/>
  <c r="D943" i="8"/>
  <c r="B943" i="8"/>
  <c r="E943" i="8" s="1"/>
  <c r="D942" i="8"/>
  <c r="B942" i="8"/>
  <c r="E942" i="8" s="1"/>
  <c r="D941" i="8"/>
  <c r="B941" i="8"/>
  <c r="E941" i="8" s="1"/>
  <c r="D940" i="8"/>
  <c r="B940" i="8"/>
  <c r="E940" i="8" s="1"/>
  <c r="E939" i="8"/>
  <c r="D938" i="8"/>
  <c r="B938" i="8"/>
  <c r="D937" i="8"/>
  <c r="B937" i="8"/>
  <c r="D936" i="8"/>
  <c r="B936" i="8"/>
  <c r="D935" i="8"/>
  <c r="B935" i="8"/>
  <c r="D934" i="8"/>
  <c r="B934" i="8"/>
  <c r="E933" i="8"/>
  <c r="E932" i="8"/>
  <c r="D931" i="8"/>
  <c r="B931" i="8"/>
  <c r="D930" i="8"/>
  <c r="B930" i="8"/>
  <c r="D929" i="8"/>
  <c r="B929" i="8"/>
  <c r="D928" i="8"/>
  <c r="B928" i="8"/>
  <c r="D927" i="8"/>
  <c r="B927" i="8"/>
  <c r="D926" i="8"/>
  <c r="B926" i="8"/>
  <c r="D925" i="8"/>
  <c r="B925" i="8"/>
  <c r="E924" i="8"/>
  <c r="D923" i="8"/>
  <c r="B923" i="8"/>
  <c r="D922" i="8"/>
  <c r="B922" i="8"/>
  <c r="E922" i="8" s="1"/>
  <c r="D921" i="8"/>
  <c r="B921" i="8"/>
  <c r="E921" i="8" s="1"/>
  <c r="E920" i="8"/>
  <c r="E919" i="8"/>
  <c r="E918" i="8"/>
  <c r="E917" i="8"/>
  <c r="D916" i="8"/>
  <c r="B916" i="8"/>
  <c r="E916" i="8" s="1"/>
  <c r="D915" i="8"/>
  <c r="B915" i="8"/>
  <c r="E915" i="8" s="1"/>
  <c r="D914" i="8"/>
  <c r="B914" i="8"/>
  <c r="E914" i="8" s="1"/>
  <c r="E913" i="8"/>
  <c r="E912" i="8"/>
  <c r="D911" i="8"/>
  <c r="B911" i="8"/>
  <c r="E910" i="8"/>
  <c r="E909" i="8"/>
  <c r="E908" i="8"/>
  <c r="E907" i="8"/>
  <c r="E906" i="8"/>
  <c r="E905" i="8"/>
  <c r="E904" i="8"/>
  <c r="E903" i="8"/>
  <c r="E902" i="8"/>
  <c r="E901" i="8"/>
  <c r="E900" i="8"/>
  <c r="E899" i="8"/>
  <c r="E898" i="8"/>
  <c r="E897" i="8"/>
  <c r="E896" i="8"/>
  <c r="E895" i="8"/>
  <c r="E894" i="8"/>
  <c r="E893" i="8"/>
  <c r="E892" i="8"/>
  <c r="E891" i="8"/>
  <c r="E890" i="8"/>
  <c r="D889" i="8"/>
  <c r="B889" i="8"/>
  <c r="E889" i="8" s="1"/>
  <c r="D888" i="8"/>
  <c r="E888" i="8" s="1"/>
  <c r="B888" i="8"/>
  <c r="E887" i="8"/>
  <c r="E886" i="8"/>
  <c r="D885" i="8"/>
  <c r="B885" i="8"/>
  <c r="E884" i="8"/>
  <c r="D884" i="8"/>
  <c r="B884" i="8"/>
  <c r="D883" i="8"/>
  <c r="B883" i="8"/>
  <c r="E883" i="8" s="1"/>
  <c r="D882" i="8"/>
  <c r="B882" i="8"/>
  <c r="E882" i="8" s="1"/>
  <c r="D881" i="8"/>
  <c r="B881" i="8"/>
  <c r="E880" i="8"/>
  <c r="D879" i="8"/>
  <c r="B879" i="8"/>
  <c r="D878" i="8"/>
  <c r="B878" i="8"/>
  <c r="D877" i="8"/>
  <c r="B877" i="8"/>
  <c r="D876" i="8"/>
  <c r="B876" i="8"/>
  <c r="D875" i="8"/>
  <c r="B875" i="8"/>
  <c r="E874" i="8"/>
  <c r="E873" i="8"/>
  <c r="D872" i="8"/>
  <c r="B872" i="8"/>
  <c r="E871" i="8"/>
  <c r="E870" i="8"/>
  <c r="D869" i="8"/>
  <c r="B869" i="8"/>
  <c r="E868" i="8"/>
  <c r="D867" i="8"/>
  <c r="B867" i="8"/>
  <c r="D866" i="8"/>
  <c r="B866" i="8"/>
  <c r="E866" i="8" s="1"/>
  <c r="E865" i="8"/>
  <c r="E864" i="8"/>
  <c r="E863" i="8"/>
  <c r="E862" i="8"/>
  <c r="E861" i="8"/>
  <c r="E860" i="8"/>
  <c r="E859" i="8"/>
  <c r="E858" i="8"/>
  <c r="E857" i="8"/>
  <c r="E856" i="8"/>
  <c r="E855" i="8"/>
  <c r="E854" i="8"/>
  <c r="D853" i="8"/>
  <c r="B853" i="8"/>
  <c r="E852" i="8"/>
  <c r="D851" i="8"/>
  <c r="B851" i="8"/>
  <c r="E850" i="8"/>
  <c r="D849" i="8"/>
  <c r="B849" i="8"/>
  <c r="D848" i="8"/>
  <c r="B848" i="8"/>
  <c r="E848" i="8" s="1"/>
  <c r="D847" i="8"/>
  <c r="B847" i="8"/>
  <c r="D846" i="8"/>
  <c r="B846" i="8"/>
  <c r="E846" i="8" s="1"/>
  <c r="E845" i="8"/>
  <c r="E844" i="8"/>
  <c r="D843" i="8"/>
  <c r="B843" i="8"/>
  <c r="D842" i="8"/>
  <c r="B842" i="8"/>
  <c r="E842" i="8" s="1"/>
  <c r="D841" i="8"/>
  <c r="E841" i="8" s="1"/>
  <c r="B841" i="8"/>
  <c r="D840" i="8"/>
  <c r="B840" i="8"/>
  <c r="E839" i="8"/>
  <c r="D838" i="8"/>
  <c r="B838" i="8"/>
  <c r="E838" i="8" s="1"/>
  <c r="D837" i="8"/>
  <c r="B837" i="8"/>
  <c r="D836" i="8"/>
  <c r="B836" i="8"/>
  <c r="E836" i="8" s="1"/>
  <c r="D835" i="8"/>
  <c r="B835" i="8"/>
  <c r="E835" i="8" s="1"/>
  <c r="D834" i="8"/>
  <c r="B834" i="8"/>
  <c r="E834" i="8" s="1"/>
  <c r="E833" i="8"/>
  <c r="D832" i="8"/>
  <c r="B832" i="8"/>
  <c r="D831" i="8"/>
  <c r="B831" i="8"/>
  <c r="E831" i="8" s="1"/>
  <c r="D830" i="8"/>
  <c r="B830" i="8"/>
  <c r="E830" i="8" s="1"/>
  <c r="D829" i="8"/>
  <c r="B829" i="8"/>
  <c r="D828" i="8"/>
  <c r="B828" i="8"/>
  <c r="E827" i="8"/>
  <c r="D826" i="8"/>
  <c r="B826" i="8"/>
  <c r="E826" i="8" s="1"/>
  <c r="E825" i="8"/>
  <c r="D824" i="8"/>
  <c r="B824" i="8"/>
  <c r="E823" i="8"/>
  <c r="E822" i="8"/>
  <c r="D821" i="8"/>
  <c r="B821" i="8"/>
  <c r="D820" i="8"/>
  <c r="B820" i="8"/>
  <c r="D819" i="8"/>
  <c r="B819" i="8"/>
  <c r="E818" i="8"/>
  <c r="E817" i="8"/>
  <c r="E816" i="8"/>
  <c r="E815" i="8"/>
  <c r="D814" i="8"/>
  <c r="B814" i="8"/>
  <c r="D813" i="8"/>
  <c r="B813" i="8"/>
  <c r="E812" i="8"/>
  <c r="D811" i="8"/>
  <c r="B811" i="8"/>
  <c r="E811" i="8" s="1"/>
  <c r="D810" i="8"/>
  <c r="B810" i="8"/>
  <c r="E809" i="8"/>
  <c r="D808" i="8"/>
  <c r="B808" i="8"/>
  <c r="D807" i="8"/>
  <c r="B807" i="8"/>
  <c r="D806" i="8"/>
  <c r="B806" i="8"/>
  <c r="D805" i="8"/>
  <c r="B805" i="8"/>
  <c r="D804" i="8"/>
  <c r="B804" i="8"/>
  <c r="D803" i="8"/>
  <c r="B803" i="8"/>
  <c r="E802" i="8"/>
  <c r="D802" i="8"/>
  <c r="B802" i="8"/>
  <c r="D801" i="8"/>
  <c r="B801" i="8"/>
  <c r="E801" i="8" s="1"/>
  <c r="E800" i="8"/>
  <c r="E799" i="8"/>
  <c r="E798" i="8"/>
  <c r="E797" i="8"/>
  <c r="E796" i="8"/>
  <c r="E795" i="8"/>
  <c r="E794" i="8"/>
  <c r="E793" i="8"/>
  <c r="E792" i="8"/>
  <c r="D791" i="8"/>
  <c r="B791" i="8"/>
  <c r="E790" i="8"/>
  <c r="E789" i="8"/>
  <c r="E788" i="8"/>
  <c r="E787" i="8"/>
  <c r="E786" i="8"/>
  <c r="E785" i="8"/>
  <c r="E784" i="8"/>
  <c r="E783" i="8"/>
  <c r="E782" i="8"/>
  <c r="E781" i="8"/>
  <c r="E780" i="8"/>
  <c r="E779" i="8"/>
  <c r="E778" i="8"/>
  <c r="E777" i="8"/>
  <c r="D776" i="8"/>
  <c r="B776" i="8"/>
  <c r="D775" i="8"/>
  <c r="B775" i="8"/>
  <c r="E774" i="8"/>
  <c r="D774" i="8"/>
  <c r="B774" i="8"/>
  <c r="D773" i="8"/>
  <c r="B773" i="8"/>
  <c r="E773" i="8" s="1"/>
  <c r="E772" i="8"/>
  <c r="D771" i="8"/>
  <c r="B771" i="8"/>
  <c r="E770" i="8"/>
  <c r="D769" i="8"/>
  <c r="B769" i="8"/>
  <c r="E769" i="8" s="1"/>
  <c r="D768" i="8"/>
  <c r="B768" i="8"/>
  <c r="E768" i="8" s="1"/>
  <c r="D767" i="8"/>
  <c r="B767" i="8"/>
  <c r="E767" i="8" s="1"/>
  <c r="D766" i="8"/>
  <c r="B766" i="8"/>
  <c r="E766" i="8" s="1"/>
  <c r="E765" i="8"/>
  <c r="D764" i="8"/>
  <c r="B764" i="8"/>
  <c r="D763" i="8"/>
  <c r="B763" i="8"/>
  <c r="D762" i="8"/>
  <c r="B762" i="8"/>
  <c r="E761" i="8"/>
  <c r="D760" i="8"/>
  <c r="B760" i="8"/>
  <c r="E760" i="8" s="1"/>
  <c r="E759" i="8"/>
  <c r="D758" i="8"/>
  <c r="B758" i="8"/>
  <c r="D757" i="8"/>
  <c r="B757" i="8"/>
  <c r="E756" i="8"/>
  <c r="D755" i="8"/>
  <c r="B755" i="8"/>
  <c r="E754" i="8"/>
  <c r="D753" i="8"/>
  <c r="B753" i="8"/>
  <c r="E752" i="8"/>
  <c r="D751" i="8"/>
  <c r="B751" i="8"/>
  <c r="E750" i="8"/>
  <c r="D749" i="8"/>
  <c r="B749" i="8"/>
  <c r="D748" i="8"/>
  <c r="B748" i="8"/>
  <c r="D747" i="8"/>
  <c r="B747" i="8"/>
  <c r="E746" i="8"/>
  <c r="E745" i="8"/>
  <c r="E744" i="8"/>
  <c r="E743" i="8"/>
  <c r="E742" i="8"/>
  <c r="E741" i="8"/>
  <c r="D740" i="8"/>
  <c r="B740" i="8"/>
  <c r="E739" i="8"/>
  <c r="E738" i="8"/>
  <c r="D737" i="8"/>
  <c r="B737" i="8"/>
  <c r="D736" i="8"/>
  <c r="E736" i="8" s="1"/>
  <c r="B736" i="8"/>
  <c r="D735" i="8"/>
  <c r="B735" i="8"/>
  <c r="E734" i="8"/>
  <c r="D733" i="8"/>
  <c r="B733" i="8"/>
  <c r="D732" i="8"/>
  <c r="B732" i="8"/>
  <c r="E731" i="8"/>
  <c r="E730" i="8"/>
  <c r="D729" i="8"/>
  <c r="B729" i="8"/>
  <c r="E729" i="8" s="1"/>
  <c r="D728" i="8"/>
  <c r="B728" i="8"/>
  <c r="E728" i="8" s="1"/>
  <c r="D727" i="8"/>
  <c r="B727" i="8"/>
  <c r="E727" i="8" s="1"/>
  <c r="E726" i="8"/>
  <c r="D725" i="8"/>
  <c r="B725" i="8"/>
  <c r="D724" i="8"/>
  <c r="B724" i="8"/>
  <c r="E724" i="8" s="1"/>
  <c r="D723" i="8"/>
  <c r="B723" i="8"/>
  <c r="D722" i="8"/>
  <c r="B722" i="8"/>
  <c r="E722" i="8" s="1"/>
  <c r="D721" i="8"/>
  <c r="B721" i="8"/>
  <c r="E720" i="8"/>
  <c r="E719" i="8"/>
  <c r="E718" i="8"/>
  <c r="E717" i="8"/>
  <c r="E716" i="8"/>
  <c r="E715" i="8"/>
  <c r="E714" i="8"/>
  <c r="E713" i="8"/>
  <c r="D712" i="8"/>
  <c r="B712" i="8"/>
  <c r="E712" i="8" s="1"/>
  <c r="E711" i="8"/>
  <c r="D710" i="8"/>
  <c r="B710" i="8"/>
  <c r="D709" i="8"/>
  <c r="B709" i="8"/>
  <c r="D708" i="8"/>
  <c r="B708" i="8"/>
  <c r="E708" i="8" s="1"/>
  <c r="E707" i="8"/>
  <c r="D706" i="8"/>
  <c r="B706" i="8"/>
  <c r="D705" i="8"/>
  <c r="B705" i="8"/>
  <c r="D704" i="8"/>
  <c r="B704" i="8"/>
  <c r="E703" i="8"/>
  <c r="D702" i="8"/>
  <c r="B702" i="8"/>
  <c r="E701" i="8"/>
  <c r="D700" i="8"/>
  <c r="B700" i="8"/>
  <c r="D699" i="8"/>
  <c r="B699" i="8"/>
  <c r="E699" i="8" s="1"/>
  <c r="D698" i="8"/>
  <c r="B698" i="8"/>
  <c r="D697" i="8"/>
  <c r="B697" i="8"/>
  <c r="E697" i="8" s="1"/>
  <c r="D696" i="8"/>
  <c r="B696" i="8"/>
  <c r="E696" i="8" s="1"/>
  <c r="E695" i="8"/>
  <c r="D694" i="8"/>
  <c r="B694" i="8"/>
  <c r="D693" i="8"/>
  <c r="B693" i="8"/>
  <c r="D692" i="8"/>
  <c r="B692" i="8"/>
  <c r="E691" i="8"/>
  <c r="D690" i="8"/>
  <c r="B690" i="8"/>
  <c r="E690" i="8" s="1"/>
  <c r="E689" i="8"/>
  <c r="E688" i="8"/>
  <c r="D688" i="8"/>
  <c r="B688" i="8"/>
  <c r="E687" i="8"/>
  <c r="D686" i="8"/>
  <c r="B686" i="8"/>
  <c r="D685" i="8"/>
  <c r="B685" i="8"/>
  <c r="E684" i="8"/>
  <c r="E683" i="8"/>
  <c r="E682" i="8"/>
  <c r="E681" i="8"/>
  <c r="D680" i="8"/>
  <c r="B680" i="8"/>
  <c r="E679" i="8"/>
  <c r="E678" i="8"/>
  <c r="E677" i="8"/>
  <c r="E676" i="8"/>
  <c r="D675" i="8"/>
  <c r="B675" i="8"/>
  <c r="D674" i="8"/>
  <c r="B674" i="8"/>
  <c r="E673" i="8"/>
  <c r="E672" i="8"/>
  <c r="E671" i="8"/>
  <c r="E670" i="8"/>
  <c r="E669" i="8"/>
  <c r="E668" i="8"/>
  <c r="E667" i="8"/>
  <c r="E666" i="8"/>
  <c r="E665" i="8"/>
  <c r="D664" i="8"/>
  <c r="B664" i="8"/>
  <c r="E664" i="8" s="1"/>
  <c r="D663" i="8"/>
  <c r="B663" i="8"/>
  <c r="E663" i="8" s="1"/>
  <c r="D662" i="8"/>
  <c r="B662" i="8"/>
  <c r="E662" i="8" s="1"/>
  <c r="D661" i="8"/>
  <c r="B661" i="8"/>
  <c r="E660" i="8"/>
  <c r="E659" i="8"/>
  <c r="D658" i="8"/>
  <c r="B658" i="8"/>
  <c r="E658" i="8" s="1"/>
  <c r="E657" i="8"/>
  <c r="D656" i="8"/>
  <c r="E656" i="8" s="1"/>
  <c r="B656" i="8"/>
  <c r="E655" i="8"/>
  <c r="E654" i="8"/>
  <c r="D653" i="8"/>
  <c r="B653" i="8"/>
  <c r="E652" i="8"/>
  <c r="E651" i="8"/>
  <c r="E650" i="8"/>
  <c r="D650" i="8"/>
  <c r="B650" i="8"/>
  <c r="D649" i="8"/>
  <c r="B649" i="8"/>
  <c r="E649" i="8" s="1"/>
  <c r="E648" i="8"/>
  <c r="E647" i="8"/>
  <c r="E646" i="8"/>
  <c r="E645" i="8"/>
  <c r="E644" i="8"/>
  <c r="E643" i="8"/>
  <c r="E642" i="8"/>
  <c r="E641" i="8"/>
  <c r="E640" i="8"/>
  <c r="E639" i="8"/>
  <c r="D638" i="8"/>
  <c r="B638" i="8"/>
  <c r="E638" i="8" s="1"/>
  <c r="E637" i="8"/>
  <c r="D636" i="8"/>
  <c r="B636" i="8"/>
  <c r="E635" i="8"/>
  <c r="E634" i="8"/>
  <c r="E633" i="8"/>
  <c r="E632" i="8"/>
  <c r="D631" i="8"/>
  <c r="B631" i="8"/>
  <c r="E631" i="8" s="1"/>
  <c r="D630" i="8"/>
  <c r="B630" i="8"/>
  <c r="E630" i="8" s="1"/>
  <c r="E629" i="8"/>
  <c r="E628" i="8"/>
  <c r="E627" i="8"/>
  <c r="E626" i="8"/>
  <c r="E625" i="8"/>
  <c r="E624" i="8"/>
  <c r="D623" i="8"/>
  <c r="B623" i="8"/>
  <c r="E623" i="8" s="1"/>
  <c r="E622" i="8"/>
  <c r="D621" i="8"/>
  <c r="B621" i="8"/>
  <c r="E620" i="8"/>
  <c r="E619" i="8"/>
  <c r="E618" i="8"/>
  <c r="E617" i="8"/>
  <c r="E616" i="8"/>
  <c r="E615" i="8"/>
  <c r="E614" i="8"/>
  <c r="E613" i="8"/>
  <c r="E612" i="8"/>
  <c r="D612" i="8"/>
  <c r="B612" i="8"/>
  <c r="D611" i="8"/>
  <c r="B611" i="8"/>
  <c r="E611" i="8" s="1"/>
  <c r="E610" i="8"/>
  <c r="E609" i="8"/>
  <c r="E608" i="8"/>
  <c r="E607" i="8"/>
  <c r="E606" i="8"/>
  <c r="D605" i="8"/>
  <c r="B605" i="8"/>
  <c r="E604" i="8"/>
  <c r="E603" i="8"/>
  <c r="E602" i="8"/>
  <c r="E601" i="8"/>
  <c r="E600" i="8"/>
  <c r="E599" i="8"/>
  <c r="E598" i="8"/>
  <c r="D597" i="8"/>
  <c r="B597" i="8"/>
  <c r="D596" i="8"/>
  <c r="B596" i="8"/>
  <c r="E596" i="8" s="1"/>
  <c r="D595" i="8"/>
  <c r="B595" i="8"/>
  <c r="E595" i="8" s="1"/>
  <c r="D594" i="8"/>
  <c r="B594" i="8"/>
  <c r="D593" i="8"/>
  <c r="B593" i="8"/>
  <c r="E593" i="8" s="1"/>
  <c r="D592" i="8"/>
  <c r="B592" i="8"/>
  <c r="E592" i="8" s="1"/>
  <c r="D591" i="8"/>
  <c r="B591" i="8"/>
  <c r="E591" i="8" s="1"/>
  <c r="D590" i="8"/>
  <c r="B590" i="8"/>
  <c r="E590" i="8" s="1"/>
  <c r="E589" i="8"/>
  <c r="E588" i="8"/>
  <c r="D587" i="8"/>
  <c r="B587" i="8"/>
  <c r="E586" i="8"/>
  <c r="D585" i="8"/>
  <c r="B585" i="8"/>
  <c r="E584" i="8"/>
  <c r="E583" i="8"/>
  <c r="D582" i="8"/>
  <c r="B582" i="8"/>
  <c r="E582" i="8" s="1"/>
  <c r="D581" i="8"/>
  <c r="B581" i="8"/>
  <c r="D580" i="8"/>
  <c r="B580" i="8"/>
  <c r="E579" i="8"/>
  <c r="D578" i="8"/>
  <c r="B578" i="8"/>
  <c r="D577" i="8"/>
  <c r="E577" i="8" s="1"/>
  <c r="B577" i="8"/>
  <c r="D576" i="8"/>
  <c r="B576" i="8"/>
  <c r="D575" i="8"/>
  <c r="B575" i="8"/>
  <c r="E574" i="8"/>
  <c r="E573" i="8"/>
  <c r="E572" i="8"/>
  <c r="E571" i="8"/>
  <c r="E570" i="8"/>
  <c r="E569" i="8"/>
  <c r="D568" i="8"/>
  <c r="B568" i="8"/>
  <c r="E567" i="8"/>
  <c r="E566" i="8"/>
  <c r="D565" i="8"/>
  <c r="E565" i="8" s="1"/>
  <c r="B565" i="8"/>
  <c r="E564" i="8"/>
  <c r="E563" i="8"/>
  <c r="E562" i="8"/>
  <c r="D561" i="8"/>
  <c r="B561" i="8"/>
  <c r="E561" i="8" s="1"/>
  <c r="E560" i="8"/>
  <c r="E559" i="8"/>
  <c r="E558" i="8"/>
  <c r="D557" i="8"/>
  <c r="B557" i="8"/>
  <c r="E556" i="8"/>
  <c r="E555" i="8"/>
  <c r="E554" i="8"/>
  <c r="D553" i="8"/>
  <c r="B553" i="8"/>
  <c r="D552" i="8"/>
  <c r="B552" i="8"/>
  <c r="E552" i="8" s="1"/>
  <c r="E551" i="8"/>
  <c r="D550" i="8"/>
  <c r="B550" i="8"/>
  <c r="E549" i="8"/>
  <c r="E548" i="8"/>
  <c r="E547" i="8"/>
  <c r="E546" i="8"/>
  <c r="E545" i="8"/>
  <c r="E544" i="8"/>
  <c r="E543" i="8"/>
  <c r="E542" i="8"/>
  <c r="E541" i="8"/>
  <c r="D541" i="8"/>
  <c r="B541" i="8"/>
  <c r="E540" i="8"/>
  <c r="D539" i="8"/>
  <c r="E539" i="8" s="1"/>
  <c r="B539" i="8"/>
  <c r="D538" i="8"/>
  <c r="B538" i="8"/>
  <c r="D537" i="8"/>
  <c r="B537" i="8"/>
  <c r="E536" i="8"/>
  <c r="E535" i="8"/>
  <c r="D534" i="8"/>
  <c r="B534" i="8"/>
  <c r="E533" i="8"/>
  <c r="E532" i="8"/>
  <c r="D531" i="8"/>
  <c r="E531" i="8" s="1"/>
  <c r="B531" i="8"/>
  <c r="D530" i="8"/>
  <c r="B530" i="8"/>
  <c r="D529" i="8"/>
  <c r="B529" i="8"/>
  <c r="D528" i="8"/>
  <c r="B528" i="8"/>
  <c r="E527" i="8"/>
  <c r="E526" i="8"/>
  <c r="E525" i="8"/>
  <c r="E524" i="8"/>
  <c r="D523" i="8"/>
  <c r="B523" i="8"/>
  <c r="E522" i="8"/>
  <c r="D521" i="8"/>
  <c r="E521" i="8" s="1"/>
  <c r="B521" i="8"/>
  <c r="E520" i="8"/>
  <c r="E519" i="8"/>
  <c r="E518" i="8"/>
  <c r="E517" i="8"/>
  <c r="D516" i="8"/>
  <c r="B516" i="8"/>
  <c r="D515" i="8"/>
  <c r="B515" i="8"/>
  <c r="E514" i="8"/>
  <c r="D513" i="8"/>
  <c r="B513" i="8"/>
  <c r="E512" i="8"/>
  <c r="D511" i="8"/>
  <c r="B511" i="8"/>
  <c r="E511" i="8" s="1"/>
  <c r="D510" i="8"/>
  <c r="B510" i="8"/>
  <c r="D509" i="8"/>
  <c r="B509" i="8"/>
  <c r="E508" i="8"/>
  <c r="D508" i="8"/>
  <c r="B508" i="8"/>
  <c r="D507" i="8"/>
  <c r="B507" i="8"/>
  <c r="E507" i="8" s="1"/>
  <c r="D506" i="8"/>
  <c r="B506" i="8"/>
  <c r="E505" i="8"/>
  <c r="E504" i="8"/>
  <c r="D504" i="8"/>
  <c r="B504" i="8"/>
  <c r="E503" i="8"/>
  <c r="D502" i="8"/>
  <c r="B502" i="8"/>
  <c r="E501" i="8"/>
  <c r="E500" i="8"/>
  <c r="D499" i="8"/>
  <c r="B499" i="8"/>
  <c r="D498" i="8"/>
  <c r="B498" i="8"/>
  <c r="E498" i="8" s="1"/>
  <c r="E497" i="8"/>
  <c r="D496" i="8"/>
  <c r="B496" i="8"/>
  <c r="E496" i="8" s="1"/>
  <c r="E495" i="8"/>
  <c r="E494" i="8"/>
  <c r="D493" i="8"/>
  <c r="B493" i="8"/>
  <c r="E493" i="8" s="1"/>
  <c r="E492" i="8"/>
  <c r="D491" i="8"/>
  <c r="B491" i="8"/>
  <c r="E490" i="8"/>
  <c r="E489" i="8"/>
  <c r="E488" i="8"/>
  <c r="D488" i="8"/>
  <c r="B488" i="8"/>
  <c r="D487" i="8"/>
  <c r="B487" i="8"/>
  <c r="E487" i="8" s="1"/>
  <c r="E486" i="8"/>
  <c r="D485" i="8"/>
  <c r="B485" i="8"/>
  <c r="E484" i="8"/>
  <c r="E483" i="8"/>
  <c r="E482" i="8"/>
  <c r="D481" i="8"/>
  <c r="B481" i="8"/>
  <c r="E480" i="8"/>
  <c r="E479" i="8"/>
  <c r="D478" i="8"/>
  <c r="B478" i="8"/>
  <c r="E478" i="8" s="1"/>
  <c r="E477" i="8"/>
  <c r="D476" i="8"/>
  <c r="B476" i="8"/>
  <c r="D475" i="8"/>
  <c r="B475" i="8"/>
  <c r="D474" i="8"/>
  <c r="B474" i="8"/>
  <c r="D473" i="8"/>
  <c r="B473" i="8"/>
  <c r="E473" i="8" s="1"/>
  <c r="E472" i="8"/>
  <c r="D471" i="8"/>
  <c r="B471" i="8"/>
  <c r="E470" i="8"/>
  <c r="E469" i="8"/>
  <c r="E468" i="8"/>
  <c r="E467" i="8"/>
  <c r="E466" i="8"/>
  <c r="E465" i="8"/>
  <c r="D464" i="8"/>
  <c r="B464" i="8"/>
  <c r="D463" i="8"/>
  <c r="B463" i="8"/>
  <c r="D462" i="8"/>
  <c r="B462" i="8"/>
  <c r="D461" i="8"/>
  <c r="B461" i="8"/>
  <c r="E461" i="8" s="1"/>
  <c r="D460" i="8"/>
  <c r="B460" i="8"/>
  <c r="E460" i="8" s="1"/>
  <c r="E459" i="8"/>
  <c r="D458" i="8"/>
  <c r="B458" i="8"/>
  <c r="E458" i="8" s="1"/>
  <c r="E457" i="8"/>
  <c r="D456" i="8"/>
  <c r="B456" i="8"/>
  <c r="E455" i="8"/>
  <c r="E454" i="8"/>
  <c r="E453" i="8"/>
  <c r="E452" i="8"/>
  <c r="E451" i="8"/>
  <c r="E450" i="8"/>
  <c r="E449" i="8"/>
  <c r="E448" i="8"/>
  <c r="D447" i="8"/>
  <c r="B447" i="8"/>
  <c r="D446" i="8"/>
  <c r="B446" i="8"/>
  <c r="D445" i="8"/>
  <c r="B445" i="8"/>
  <c r="D444" i="8"/>
  <c r="B444" i="8"/>
  <c r="E443" i="8"/>
  <c r="E442" i="8"/>
  <c r="E441" i="8"/>
  <c r="E440" i="8"/>
  <c r="E439" i="8"/>
  <c r="E438" i="8"/>
  <c r="E437" i="8"/>
  <c r="D437" i="8"/>
  <c r="B437" i="8"/>
  <c r="E436" i="8"/>
  <c r="D435" i="8"/>
  <c r="B435" i="8"/>
  <c r="E434" i="8"/>
  <c r="D433" i="8"/>
  <c r="B433" i="8"/>
  <c r="E433" i="8" s="1"/>
  <c r="E432" i="8"/>
  <c r="E431" i="8"/>
  <c r="D430" i="8"/>
  <c r="B430" i="8"/>
  <c r="E430" i="8" s="1"/>
  <c r="D429" i="8"/>
  <c r="B429" i="8"/>
  <c r="E429" i="8" s="1"/>
  <c r="D428" i="8"/>
  <c r="B428" i="8"/>
  <c r="E427" i="8"/>
  <c r="D426" i="8"/>
  <c r="B426" i="8"/>
  <c r="E426" i="8" s="1"/>
  <c r="E425" i="8"/>
  <c r="E424" i="8"/>
  <c r="D423" i="8"/>
  <c r="B423" i="8"/>
  <c r="D422" i="8"/>
  <c r="B422" i="8"/>
  <c r="E422" i="8" s="1"/>
  <c r="E421" i="8"/>
  <c r="D420" i="8"/>
  <c r="E420" i="8" s="1"/>
  <c r="B420" i="8"/>
  <c r="D419" i="8"/>
  <c r="B419" i="8"/>
  <c r="E419" i="8" s="1"/>
  <c r="E418" i="8"/>
  <c r="E417" i="8"/>
  <c r="E416" i="8"/>
  <c r="D415" i="8"/>
  <c r="B415" i="8"/>
  <c r="D414" i="8"/>
  <c r="B414" i="8"/>
  <c r="E413" i="8"/>
  <c r="E412" i="8"/>
  <c r="E411" i="8"/>
  <c r="D410" i="8"/>
  <c r="B410" i="8"/>
  <c r="E409" i="8"/>
  <c r="E408" i="8"/>
  <c r="E407" i="8"/>
  <c r="E406" i="8"/>
  <c r="D405" i="8"/>
  <c r="E405" i="8" s="1"/>
  <c r="B405" i="8"/>
  <c r="E404" i="8"/>
  <c r="D403" i="8"/>
  <c r="B403" i="8"/>
  <c r="D402" i="8"/>
  <c r="B402" i="8"/>
  <c r="E402" i="8" s="1"/>
  <c r="D401" i="8"/>
  <c r="B401" i="8"/>
  <c r="E401" i="8" s="1"/>
  <c r="D400" i="8"/>
  <c r="B400" i="8"/>
  <c r="E400" i="8" s="1"/>
  <c r="D399" i="8"/>
  <c r="B399" i="8"/>
  <c r="D398" i="8"/>
  <c r="B398" i="8"/>
  <c r="E398" i="8" s="1"/>
  <c r="E397" i="8"/>
  <c r="E396" i="8"/>
  <c r="E395" i="8"/>
  <c r="E394" i="8"/>
  <c r="D394" i="8"/>
  <c r="B394" i="8"/>
  <c r="D393" i="8"/>
  <c r="B393" i="8"/>
  <c r="E392" i="8"/>
  <c r="E391" i="8"/>
  <c r="E390" i="8"/>
  <c r="E389" i="8"/>
  <c r="E388" i="8"/>
  <c r="E387" i="8"/>
  <c r="E386" i="8"/>
  <c r="D385" i="8"/>
  <c r="B385" i="8"/>
  <c r="E385" i="8" s="1"/>
  <c r="D384" i="8"/>
  <c r="E384" i="8" s="1"/>
  <c r="B384" i="8"/>
  <c r="E383" i="8"/>
  <c r="E382" i="8"/>
  <c r="E381" i="8"/>
  <c r="D380" i="8"/>
  <c r="B380" i="8"/>
  <c r="E380" i="8" s="1"/>
  <c r="E379" i="8"/>
  <c r="E378" i="8"/>
  <c r="E377" i="8"/>
  <c r="E376" i="8"/>
  <c r="E375" i="8"/>
  <c r="D374" i="8"/>
  <c r="B374" i="8"/>
  <c r="E373" i="8"/>
  <c r="D372" i="8"/>
  <c r="B372" i="8"/>
  <c r="E372" i="8" s="1"/>
  <c r="D371" i="8"/>
  <c r="B371" i="8"/>
  <c r="E370" i="8"/>
  <c r="E369" i="8"/>
  <c r="D368" i="8"/>
  <c r="B368" i="8"/>
  <c r="E368" i="8" s="1"/>
  <c r="D367" i="8"/>
  <c r="B367" i="8"/>
  <c r="E366" i="8"/>
  <c r="E365" i="8"/>
  <c r="E364" i="8"/>
  <c r="E363" i="8"/>
  <c r="E362" i="8"/>
  <c r="D361" i="8"/>
  <c r="B361" i="8"/>
  <c r="E360" i="8"/>
  <c r="E359" i="8"/>
  <c r="E358" i="8"/>
  <c r="E357" i="8"/>
  <c r="D356" i="8"/>
  <c r="B356" i="8"/>
  <c r="D355" i="8"/>
  <c r="B355" i="8"/>
  <c r="E354" i="8"/>
  <c r="D353" i="8"/>
  <c r="B353" i="8"/>
  <c r="E353" i="8" s="1"/>
  <c r="E352" i="8"/>
  <c r="E351" i="8"/>
  <c r="E350" i="8"/>
  <c r="D349" i="8"/>
  <c r="B349" i="8"/>
  <c r="E349" i="8" s="1"/>
  <c r="E348" i="8"/>
  <c r="D347" i="8"/>
  <c r="B347" i="8"/>
  <c r="D346" i="8"/>
  <c r="B346" i="8"/>
  <c r="E346" i="8" s="1"/>
  <c r="D345" i="8"/>
  <c r="B345" i="8"/>
  <c r="E345" i="8" s="1"/>
  <c r="E344" i="8"/>
  <c r="E343" i="8"/>
  <c r="E342" i="8"/>
  <c r="D341" i="8"/>
  <c r="B341" i="8"/>
  <c r="D340" i="8"/>
  <c r="B340" i="8"/>
  <c r="D339" i="8"/>
  <c r="B339" i="8"/>
  <c r="D338" i="8"/>
  <c r="B338" i="8"/>
  <c r="E337" i="8"/>
  <c r="D336" i="8"/>
  <c r="B336" i="8"/>
  <c r="E336" i="8" s="1"/>
  <c r="E335" i="8"/>
  <c r="D334" i="8"/>
  <c r="B334" i="8"/>
  <c r="D333" i="8"/>
  <c r="B333" i="8"/>
  <c r="D332" i="8"/>
  <c r="B332" i="8"/>
  <c r="E332" i="8" s="1"/>
  <c r="E331" i="8"/>
  <c r="D330" i="8"/>
  <c r="B330" i="8"/>
  <c r="D329" i="8"/>
  <c r="B329" i="8"/>
  <c r="E328" i="8"/>
  <c r="E327" i="8"/>
  <c r="D326" i="8"/>
  <c r="B326" i="8"/>
  <c r="E326" i="8" s="1"/>
  <c r="E325" i="8"/>
  <c r="E324" i="8"/>
  <c r="E323" i="8"/>
  <c r="E322" i="8"/>
  <c r="E321" i="8"/>
  <c r="D320" i="8"/>
  <c r="B320" i="8"/>
  <c r="D319" i="8"/>
  <c r="B319" i="8"/>
  <c r="E318" i="8"/>
  <c r="D317" i="8"/>
  <c r="E317" i="8" s="1"/>
  <c r="B317" i="8"/>
  <c r="E316" i="8"/>
  <c r="D315" i="8"/>
  <c r="B315" i="8"/>
  <c r="E315" i="8" s="1"/>
  <c r="E314" i="8"/>
  <c r="D313" i="8"/>
  <c r="B313" i="8"/>
  <c r="E312" i="8"/>
  <c r="E311" i="8"/>
  <c r="E310" i="8"/>
  <c r="E309" i="8"/>
  <c r="D308" i="8"/>
  <c r="B308" i="8"/>
  <c r="E307" i="8"/>
  <c r="E306" i="8"/>
  <c r="E305" i="8"/>
  <c r="E304" i="8"/>
  <c r="E303" i="8"/>
  <c r="D302" i="8"/>
  <c r="B302" i="8"/>
  <c r="E302" i="8" s="1"/>
  <c r="D301" i="8"/>
  <c r="B301" i="8"/>
  <c r="E301" i="8" s="1"/>
  <c r="D300" i="8"/>
  <c r="E300" i="8" s="1"/>
  <c r="B300" i="8"/>
  <c r="D299" i="8"/>
  <c r="B299" i="8"/>
  <c r="D298" i="8"/>
  <c r="B298" i="8"/>
  <c r="E297" i="8"/>
  <c r="E296" i="8"/>
  <c r="D295" i="8"/>
  <c r="B295" i="8"/>
  <c r="E294" i="8"/>
  <c r="D293" i="8"/>
  <c r="B293" i="8"/>
  <c r="E292" i="8"/>
  <c r="D291" i="8"/>
  <c r="B291" i="8"/>
  <c r="E290" i="8"/>
  <c r="D289" i="8"/>
  <c r="B289" i="8"/>
  <c r="E289" i="8" s="1"/>
  <c r="D288" i="8"/>
  <c r="B288" i="8"/>
  <c r="D287" i="8"/>
  <c r="B287" i="8"/>
  <c r="E287" i="8" s="1"/>
  <c r="D286" i="8"/>
  <c r="B286" i="8"/>
  <c r="E285" i="8"/>
  <c r="D284" i="8"/>
  <c r="B284" i="8"/>
  <c r="D283" i="8"/>
  <c r="B283" i="8"/>
  <c r="D282" i="8"/>
  <c r="B282" i="8"/>
  <c r="E281" i="8"/>
  <c r="E280" i="8"/>
  <c r="E279" i="8"/>
  <c r="E278" i="8"/>
  <c r="E277" i="8"/>
  <c r="E276" i="8"/>
  <c r="D275" i="8"/>
  <c r="B275" i="8"/>
  <c r="E274" i="8"/>
  <c r="D273" i="8"/>
  <c r="B273" i="8"/>
  <c r="D272" i="8"/>
  <c r="B272" i="8"/>
  <c r="E272" i="8" s="1"/>
  <c r="D271" i="8"/>
  <c r="B271" i="8"/>
  <c r="E271" i="8" s="1"/>
  <c r="D270" i="8"/>
  <c r="B270" i="8"/>
  <c r="E269" i="8"/>
  <c r="E268" i="8"/>
  <c r="D267" i="8"/>
  <c r="B267" i="8"/>
  <c r="E267" i="8" s="1"/>
  <c r="E266" i="8"/>
  <c r="D265" i="8"/>
  <c r="B265" i="8"/>
  <c r="D264" i="8"/>
  <c r="B264" i="8"/>
  <c r="D263" i="8"/>
  <c r="B263" i="8"/>
  <c r="D262" i="8"/>
  <c r="B262" i="8"/>
  <c r="D261" i="8"/>
  <c r="B261" i="8"/>
  <c r="D260" i="8"/>
  <c r="E260" i="8" s="1"/>
  <c r="B260" i="8"/>
  <c r="E259" i="8"/>
  <c r="D258" i="8"/>
  <c r="B258" i="8"/>
  <c r="E258" i="8" s="1"/>
  <c r="E257" i="8"/>
  <c r="E256" i="8"/>
  <c r="D256" i="8"/>
  <c r="B256" i="8"/>
  <c r="D255" i="8"/>
  <c r="B255" i="8"/>
  <c r="E255" i="8" s="1"/>
  <c r="E254" i="8"/>
  <c r="D253" i="8"/>
  <c r="B253" i="8"/>
  <c r="E252" i="8"/>
  <c r="D251" i="8"/>
  <c r="E251" i="8" s="1"/>
  <c r="B251" i="8"/>
  <c r="E250" i="8"/>
  <c r="E249" i="8"/>
  <c r="D248" i="8"/>
  <c r="B248" i="8"/>
  <c r="E247" i="8"/>
  <c r="D247" i="8"/>
  <c r="B247" i="8"/>
  <c r="D246" i="8"/>
  <c r="B246" i="8"/>
  <c r="E246" i="8" s="1"/>
  <c r="E245" i="8"/>
  <c r="E244" i="8"/>
  <c r="E243" i="8"/>
  <c r="D242" i="8"/>
  <c r="B242" i="8"/>
  <c r="D241" i="8"/>
  <c r="B241" i="8"/>
  <c r="E240" i="8"/>
  <c r="E239" i="8"/>
  <c r="D238" i="8"/>
  <c r="B238" i="8"/>
  <c r="E237" i="8"/>
  <c r="D236" i="8"/>
  <c r="B236" i="8"/>
  <c r="E236" i="8" s="1"/>
  <c r="D235" i="8"/>
  <c r="B235" i="8"/>
  <c r="E235" i="8" s="1"/>
  <c r="E234" i="8"/>
  <c r="E233" i="8"/>
  <c r="E232" i="8"/>
  <c r="D231" i="8"/>
  <c r="B231" i="8"/>
  <c r="E230" i="8"/>
  <c r="D229" i="8"/>
  <c r="B229" i="8"/>
  <c r="E229" i="8" s="1"/>
  <c r="E228" i="8"/>
  <c r="D227" i="8"/>
  <c r="B227" i="8"/>
  <c r="E226" i="8"/>
  <c r="E225" i="8"/>
  <c r="D224" i="8"/>
  <c r="B224" i="8"/>
  <c r="D223" i="8"/>
  <c r="B223" i="8"/>
  <c r="D222" i="8"/>
  <c r="B222" i="8"/>
  <c r="E221" i="8"/>
  <c r="E220" i="8"/>
  <c r="D219" i="8"/>
  <c r="B219" i="8"/>
  <c r="D218" i="8"/>
  <c r="B218" i="8"/>
  <c r="E217" i="8"/>
  <c r="D216" i="8"/>
  <c r="B216" i="8"/>
  <c r="E216" i="8" s="1"/>
  <c r="D215" i="8"/>
  <c r="B215" i="8"/>
  <c r="E215" i="8" s="1"/>
  <c r="D214" i="8"/>
  <c r="B214" i="8"/>
  <c r="E214" i="8" s="1"/>
  <c r="D213" i="8"/>
  <c r="B213" i="8"/>
  <c r="D212" i="8"/>
  <c r="B212" i="8"/>
  <c r="E211" i="8"/>
  <c r="E210" i="8"/>
  <c r="E209" i="8"/>
  <c r="D208" i="8"/>
  <c r="B208" i="8"/>
  <c r="D207" i="8"/>
  <c r="B207" i="8"/>
  <c r="D206" i="8"/>
  <c r="E206" i="8" s="1"/>
  <c r="B206" i="8"/>
  <c r="D205" i="8"/>
  <c r="B205" i="8"/>
  <c r="D204" i="8"/>
  <c r="B204" i="8"/>
  <c r="D203" i="8"/>
  <c r="B203" i="8"/>
  <c r="D202" i="8"/>
  <c r="B202" i="8"/>
  <c r="E201" i="8"/>
  <c r="E200" i="8"/>
  <c r="E199" i="8"/>
  <c r="D198" i="8"/>
  <c r="B198" i="8"/>
  <c r="E198" i="8" s="1"/>
  <c r="D197" i="8"/>
  <c r="B197" i="8"/>
  <c r="E197" i="8" s="1"/>
  <c r="E196" i="8"/>
  <c r="E195" i="8"/>
  <c r="E194" i="8"/>
  <c r="E193" i="8"/>
  <c r="E192" i="8"/>
  <c r="D191" i="8"/>
  <c r="B191" i="8"/>
  <c r="E190" i="8"/>
  <c r="E189" i="8"/>
  <c r="E188" i="8"/>
  <c r="D187" i="8"/>
  <c r="B187" i="8"/>
  <c r="E187" i="8" s="1"/>
  <c r="D186" i="8"/>
  <c r="B186" i="8"/>
  <c r="E186" i="8" s="1"/>
  <c r="E185" i="8"/>
  <c r="D184" i="8"/>
  <c r="B184" i="8"/>
  <c r="D183" i="8"/>
  <c r="B183" i="8"/>
  <c r="E183" i="8" s="1"/>
  <c r="E182" i="8"/>
  <c r="D181" i="8"/>
  <c r="B181" i="8"/>
  <c r="E180" i="8"/>
  <c r="E179" i="8"/>
  <c r="E178" i="8"/>
  <c r="E177" i="8"/>
  <c r="E176" i="8"/>
  <c r="D175" i="8"/>
  <c r="B175" i="8"/>
  <c r="E174" i="8"/>
  <c r="D173" i="8"/>
  <c r="B173" i="8"/>
  <c r="D172" i="8"/>
  <c r="B172" i="8"/>
  <c r="E171" i="8"/>
  <c r="D171" i="8"/>
  <c r="B171" i="8"/>
  <c r="E170" i="8"/>
  <c r="E169" i="8"/>
  <c r="E168" i="8"/>
  <c r="D167" i="8"/>
  <c r="B167" i="8"/>
  <c r="D166" i="8"/>
  <c r="B166" i="8"/>
  <c r="D165" i="8"/>
  <c r="B165" i="8"/>
  <c r="E164" i="8"/>
  <c r="E163" i="8"/>
  <c r="D162" i="8"/>
  <c r="B162" i="8"/>
  <c r="D161" i="8"/>
  <c r="E161" i="8" s="1"/>
  <c r="B161" i="8"/>
  <c r="E160" i="8"/>
  <c r="E159" i="8"/>
  <c r="E158" i="8"/>
  <c r="D157" i="8"/>
  <c r="B157" i="8"/>
  <c r="E157" i="8" s="1"/>
  <c r="E156" i="8"/>
  <c r="E155" i="8"/>
  <c r="E154" i="8"/>
  <c r="E153" i="8"/>
  <c r="E152" i="8"/>
  <c r="E151" i="8"/>
  <c r="D150" i="8"/>
  <c r="B150" i="8"/>
  <c r="E150" i="8" s="1"/>
  <c r="D149" i="8"/>
  <c r="B149" i="8"/>
  <c r="E148" i="8"/>
  <c r="E147" i="8"/>
  <c r="E146" i="8"/>
  <c r="D145" i="8"/>
  <c r="B145" i="8"/>
  <c r="D144" i="8"/>
  <c r="B144" i="8"/>
  <c r="E143" i="8"/>
  <c r="D142" i="8"/>
  <c r="B142" i="8"/>
  <c r="E142" i="8" s="1"/>
  <c r="E141" i="8"/>
  <c r="E140" i="8"/>
  <c r="E139" i="8"/>
  <c r="E138" i="8"/>
  <c r="D137" i="8"/>
  <c r="B137" i="8"/>
  <c r="E137" i="8" s="1"/>
  <c r="E136" i="8"/>
  <c r="D135" i="8"/>
  <c r="B135" i="8"/>
  <c r="D134" i="8"/>
  <c r="B134" i="8"/>
  <c r="E133" i="8"/>
  <c r="E132" i="8"/>
  <c r="D131" i="8"/>
  <c r="B131" i="8"/>
  <c r="D130" i="8"/>
  <c r="B130" i="8"/>
  <c r="E129" i="8"/>
  <c r="D128" i="8"/>
  <c r="B128" i="8"/>
  <c r="D127" i="8"/>
  <c r="B127" i="8"/>
  <c r="E127" i="8" s="1"/>
  <c r="D126" i="8"/>
  <c r="B126" i="8"/>
  <c r="D125" i="8"/>
  <c r="B125" i="8"/>
  <c r="D124" i="8"/>
  <c r="B124" i="8"/>
  <c r="E124" i="8" s="1"/>
  <c r="E123" i="8"/>
  <c r="D122" i="8"/>
  <c r="B122" i="8"/>
  <c r="E121" i="8"/>
  <c r="E120" i="8"/>
  <c r="E119" i="8"/>
  <c r="E118" i="8"/>
  <c r="D117" i="8"/>
  <c r="E117" i="8" s="1"/>
  <c r="B117" i="8"/>
  <c r="E116" i="8"/>
  <c r="E115" i="8"/>
  <c r="E114" i="8"/>
  <c r="E113" i="8"/>
  <c r="E112" i="8"/>
  <c r="D111" i="8"/>
  <c r="B111" i="8"/>
  <c r="E110" i="8"/>
  <c r="D109" i="8"/>
  <c r="E109" i="8" s="1"/>
  <c r="B109" i="8"/>
  <c r="E108" i="8"/>
  <c r="E107" i="8"/>
  <c r="E106" i="8"/>
  <c r="E105" i="8"/>
  <c r="E104" i="8"/>
  <c r="E103" i="8"/>
  <c r="D102" i="8"/>
  <c r="B102" i="8"/>
  <c r="E101" i="8"/>
  <c r="E100" i="8"/>
  <c r="E99" i="8"/>
  <c r="E98" i="8"/>
  <c r="E97" i="8"/>
  <c r="E96" i="8"/>
  <c r="D95" i="8"/>
  <c r="B95" i="8"/>
  <c r="E94" i="8"/>
  <c r="E93" i="8"/>
  <c r="E92" i="8"/>
  <c r="E91" i="8"/>
  <c r="D90" i="8"/>
  <c r="B90" i="8"/>
  <c r="E89" i="8"/>
  <c r="E88" i="8"/>
  <c r="D87" i="8"/>
  <c r="B87" i="8"/>
  <c r="E87" i="8" s="1"/>
  <c r="D86" i="8"/>
  <c r="B86" i="8"/>
  <c r="E85" i="8"/>
  <c r="E84" i="8"/>
  <c r="D83" i="8"/>
  <c r="B83" i="8"/>
  <c r="E82" i="8"/>
  <c r="E81" i="8"/>
  <c r="D80" i="8"/>
  <c r="B80" i="8"/>
  <c r="E79" i="8"/>
  <c r="D78" i="8"/>
  <c r="B78" i="8"/>
  <c r="E78" i="8" s="1"/>
  <c r="D77" i="8"/>
  <c r="B77" i="8"/>
  <c r="E77" i="8" s="1"/>
  <c r="D76" i="8"/>
  <c r="B76" i="8"/>
  <c r="E76" i="8" s="1"/>
  <c r="E75" i="8"/>
  <c r="D74" i="8"/>
  <c r="B74" i="8"/>
  <c r="E73" i="8"/>
  <c r="E72" i="8"/>
  <c r="E71" i="8"/>
  <c r="E70" i="8"/>
  <c r="E69" i="8"/>
  <c r="D68" i="8"/>
  <c r="B68" i="8"/>
  <c r="E68" i="8" s="1"/>
  <c r="E67" i="8"/>
  <c r="E66" i="8"/>
  <c r="D65" i="8"/>
  <c r="B65" i="8"/>
  <c r="E65" i="8" s="1"/>
  <c r="D64" i="8"/>
  <c r="B64" i="8"/>
  <c r="D63" i="8"/>
  <c r="B63" i="8"/>
  <c r="D62" i="8"/>
  <c r="B62" i="8"/>
  <c r="E61" i="8"/>
  <c r="E60" i="8"/>
  <c r="D59" i="8"/>
  <c r="B59" i="8"/>
  <c r="D58" i="8"/>
  <c r="B58" i="8"/>
  <c r="E58" i="8" s="1"/>
  <c r="E57" i="8"/>
  <c r="D56" i="8"/>
  <c r="B56" i="8"/>
  <c r="D55" i="8"/>
  <c r="B55" i="8"/>
  <c r="E54" i="8"/>
  <c r="D53" i="8"/>
  <c r="B53" i="8"/>
  <c r="E53" i="8" s="1"/>
  <c r="E52" i="8"/>
  <c r="E51" i="8"/>
  <c r="D50" i="8"/>
  <c r="B50" i="8"/>
  <c r="E50" i="8" s="1"/>
  <c r="D49" i="8"/>
  <c r="B49" i="8"/>
  <c r="E49" i="8" s="1"/>
  <c r="E48" i="8"/>
  <c r="E47" i="8"/>
  <c r="E46" i="8"/>
  <c r="E45" i="8"/>
  <c r="D44" i="8"/>
  <c r="B44" i="8"/>
  <c r="E44" i="8" s="1"/>
  <c r="D43" i="8"/>
  <c r="B43" i="8"/>
  <c r="E42" i="8"/>
  <c r="E41" i="8"/>
  <c r="D40" i="8"/>
  <c r="B40" i="8"/>
  <c r="E40" i="8" s="1"/>
  <c r="E39" i="8"/>
  <c r="E38" i="8"/>
  <c r="E37" i="8"/>
  <c r="D36" i="8"/>
  <c r="B36" i="8"/>
  <c r="E35" i="8"/>
  <c r="E34" i="8"/>
  <c r="E33" i="8"/>
  <c r="E32" i="8"/>
  <c r="E31" i="8"/>
  <c r="D30" i="8"/>
  <c r="B30" i="8"/>
  <c r="E30" i="8" s="1"/>
  <c r="E29" i="8"/>
  <c r="E28" i="8"/>
  <c r="D28" i="8"/>
  <c r="B28" i="8"/>
  <c r="E27" i="8"/>
  <c r="D26" i="8"/>
  <c r="B26" i="8"/>
  <c r="D25" i="8"/>
  <c r="B25" i="8"/>
  <c r="E24" i="8"/>
  <c r="D23" i="8"/>
  <c r="B23" i="8"/>
  <c r="E23" i="8" s="1"/>
  <c r="D22" i="8"/>
  <c r="B22" i="8"/>
  <c r="E22" i="8" s="1"/>
  <c r="E21" i="8"/>
  <c r="D20" i="8"/>
  <c r="B20" i="8"/>
  <c r="E19" i="8"/>
  <c r="D18" i="8"/>
  <c r="B18" i="8"/>
  <c r="E18" i="8" s="1"/>
  <c r="D17" i="8"/>
  <c r="B17" i="8"/>
  <c r="D16" i="8"/>
  <c r="B16" i="8"/>
  <c r="D15" i="8"/>
  <c r="B15" i="8"/>
  <c r="E14" i="8"/>
  <c r="D13" i="8"/>
  <c r="B13" i="8"/>
  <c r="E12" i="8"/>
  <c r="D11" i="8"/>
  <c r="B11" i="8"/>
  <c r="E10" i="8"/>
  <c r="D9" i="8"/>
  <c r="B9" i="8"/>
  <c r="E8" i="8"/>
  <c r="D7" i="8"/>
  <c r="B7" i="8"/>
  <c r="E6" i="8"/>
  <c r="E5" i="8"/>
  <c r="E4" i="8"/>
  <c r="D3" i="8"/>
  <c r="B3" i="8"/>
  <c r="D2" i="8"/>
  <c r="B2" i="8"/>
  <c r="E59" i="8" l="1"/>
  <c r="E181" i="8"/>
  <c r="E207" i="8"/>
  <c r="E222" i="8"/>
  <c r="E227" i="8"/>
  <c r="E238" i="8"/>
  <c r="E248" i="8"/>
  <c r="E262" i="8"/>
  <c r="E283" i="8"/>
  <c r="E298" i="8"/>
  <c r="E319" i="8"/>
  <c r="E516" i="8"/>
  <c r="E528" i="8"/>
  <c r="E597" i="8"/>
  <c r="E694" i="8"/>
  <c r="E732" i="8"/>
  <c r="E737" i="8"/>
  <c r="E749" i="8"/>
  <c r="E804" i="8"/>
  <c r="E808" i="8"/>
  <c r="E813" i="8"/>
  <c r="E824" i="8"/>
  <c r="E879" i="8"/>
  <c r="E929" i="8"/>
  <c r="E934" i="8"/>
  <c r="E938" i="8"/>
  <c r="E2" i="8"/>
  <c r="E13" i="8"/>
  <c r="E17" i="8"/>
  <c r="E56" i="8"/>
  <c r="E122" i="8"/>
  <c r="E131" i="8"/>
  <c r="E204" i="8"/>
  <c r="E208" i="8"/>
  <c r="E263" i="8"/>
  <c r="E284" i="8"/>
  <c r="E299" i="8"/>
  <c r="E320" i="8"/>
  <c r="E340" i="8"/>
  <c r="E446" i="8"/>
  <c r="E462" i="8"/>
  <c r="E523" i="8"/>
  <c r="E557" i="8"/>
  <c r="E576" i="8"/>
  <c r="E674" i="8"/>
  <c r="E680" i="8"/>
  <c r="E755" i="8"/>
  <c r="E805" i="8"/>
  <c r="E814" i="8"/>
  <c r="E820" i="8"/>
  <c r="E876" i="8"/>
  <c r="E911" i="8"/>
  <c r="E926" i="8"/>
  <c r="E3" i="8"/>
  <c r="E9" i="8"/>
  <c r="E74" i="8"/>
  <c r="E90" i="8"/>
  <c r="E205" i="8"/>
  <c r="E241" i="8"/>
  <c r="E264" i="8"/>
  <c r="E295" i="8"/>
  <c r="E341" i="8"/>
  <c r="E403" i="8"/>
  <c r="E410" i="8"/>
  <c r="E447" i="8"/>
  <c r="E463" i="8"/>
  <c r="E485" i="8"/>
  <c r="E509" i="8"/>
  <c r="E530" i="8"/>
  <c r="E621" i="8"/>
  <c r="E675" i="8"/>
  <c r="E692" i="8"/>
  <c r="E735" i="8"/>
  <c r="E740" i="8"/>
  <c r="E762" i="8"/>
  <c r="E771" i="8"/>
  <c r="E775" i="8"/>
  <c r="E821" i="8"/>
  <c r="E885" i="8"/>
  <c r="E931" i="8"/>
  <c r="E936" i="8"/>
  <c r="E948" i="8"/>
  <c r="E20" i="8"/>
  <c r="E86" i="8"/>
  <c r="E128" i="8"/>
  <c r="E173" i="8"/>
  <c r="E202" i="8"/>
  <c r="E231" i="8"/>
  <c r="E242" i="8"/>
  <c r="E261" i="8"/>
  <c r="E265" i="8"/>
  <c r="E275" i="8"/>
  <c r="E282" i="8"/>
  <c r="E291" i="8"/>
  <c r="E313" i="8"/>
  <c r="E338" i="8"/>
  <c r="E428" i="8"/>
  <c r="E456" i="8"/>
  <c r="E464" i="8"/>
  <c r="E471" i="8"/>
  <c r="E475" i="8"/>
  <c r="E502" i="8"/>
  <c r="E510" i="8"/>
  <c r="E515" i="8"/>
  <c r="E578" i="8"/>
  <c r="E702" i="8"/>
  <c r="E753" i="8"/>
  <c r="E758" i="8"/>
  <c r="E763" i="8"/>
  <c r="E776" i="8"/>
  <c r="E791" i="8"/>
  <c r="E807" i="8"/>
  <c r="E828" i="8"/>
  <c r="E840" i="8"/>
  <c r="E878" i="8"/>
  <c r="E923" i="8"/>
  <c r="E928" i="8"/>
  <c r="B21" i="1"/>
  <c r="C21" i="1"/>
  <c r="D34" i="1" a="1"/>
  <c r="D34" i="1" s="1"/>
  <c r="D21" i="1" a="1"/>
  <c r="D21" i="1" s="1"/>
  <c r="E21" i="1"/>
  <c r="D35" i="1" a="1"/>
  <c r="D35" i="1" s="1"/>
  <c r="D22" i="1" a="1"/>
  <c r="D22" i="1" s="1"/>
  <c r="D26" i="1" a="1"/>
  <c r="D26" i="1" s="1"/>
  <c r="D28" i="1" a="1"/>
  <c r="D28" i="1" s="1"/>
  <c r="D30" i="1" a="1"/>
  <c r="D30" i="1" s="1"/>
  <c r="E867" i="8"/>
  <c r="E11" i="8"/>
  <c r="E16" i="8"/>
  <c r="E35" i="1" s="1"/>
  <c r="E25" i="8"/>
  <c r="E36" i="8"/>
  <c r="E63" i="8"/>
  <c r="E80" i="8"/>
  <c r="E144" i="8"/>
  <c r="E162" i="8"/>
  <c r="E167" i="8"/>
  <c r="E172" i="8"/>
  <c r="E288" i="8"/>
  <c r="E293" i="8"/>
  <c r="E499" i="8"/>
  <c r="E538" i="8"/>
  <c r="E550" i="8"/>
  <c r="E653" i="8"/>
  <c r="E700" i="8"/>
  <c r="E705" i="8"/>
  <c r="E709" i="8"/>
  <c r="E721" i="8"/>
  <c r="E764" i="8"/>
  <c r="E829" i="8"/>
  <c r="E849" i="8"/>
  <c r="E415" i="8"/>
  <c r="E134" i="8"/>
  <c r="E219" i="8"/>
  <c r="E224" i="8"/>
  <c r="E273" i="8"/>
  <c r="E356" i="8"/>
  <c r="E374" i="8"/>
  <c r="E393" i="8"/>
  <c r="E444" i="8"/>
  <c r="E585" i="8"/>
  <c r="E594" i="8"/>
  <c r="E605" i="8"/>
  <c r="E693" i="8"/>
  <c r="E751" i="8"/>
  <c r="E810" i="8"/>
  <c r="E851" i="8"/>
  <c r="E83" i="8"/>
  <c r="E95" i="8"/>
  <c r="E102" i="8"/>
  <c r="E126" i="8"/>
  <c r="E212" i="8"/>
  <c r="E270" i="8"/>
  <c r="E286" i="8"/>
  <c r="E329" i="8"/>
  <c r="E333" i="8"/>
  <c r="E481" i="8"/>
  <c r="E581" i="8"/>
  <c r="E661" i="8"/>
  <c r="E685" i="8"/>
  <c r="E698" i="8"/>
  <c r="E806" i="8"/>
  <c r="E881" i="8"/>
  <c r="E747" i="8"/>
  <c r="E7" i="8"/>
  <c r="D36" i="1" s="1" a="1"/>
  <c r="D36" i="1" s="1"/>
  <c r="E26" i="8"/>
  <c r="E43" i="8"/>
  <c r="E55" i="8"/>
  <c r="E64" i="8"/>
  <c r="E130" i="8"/>
  <c r="E135" i="8"/>
  <c r="E145" i="8"/>
  <c r="E184" i="8"/>
  <c r="E213" i="8"/>
  <c r="E253" i="8"/>
  <c r="E308" i="8"/>
  <c r="E330" i="8"/>
  <c r="E334" i="8"/>
  <c r="E347" i="8"/>
  <c r="E445" i="8"/>
  <c r="E476" i="8"/>
  <c r="E491" i="8"/>
  <c r="E506" i="8"/>
  <c r="E513" i="8"/>
  <c r="E529" i="8"/>
  <c r="E534" i="8"/>
  <c r="E568" i="8"/>
  <c r="E575" i="8"/>
  <c r="E587" i="8"/>
  <c r="E636" i="8"/>
  <c r="E686" i="8"/>
  <c r="E706" i="8"/>
  <c r="E710" i="8"/>
  <c r="E725" i="8"/>
  <c r="E733" i="8"/>
  <c r="E748" i="8"/>
  <c r="E757" i="8"/>
  <c r="E803" i="8"/>
  <c r="E832" i="8"/>
  <c r="E869" i="8"/>
  <c r="E875" i="8"/>
  <c r="E925" i="8"/>
  <c r="E937" i="8"/>
  <c r="E111" i="8"/>
  <c r="E339" i="8"/>
  <c r="E371" i="8"/>
  <c r="E435" i="8"/>
  <c r="E847" i="8"/>
  <c r="E165" i="8"/>
  <c r="E843" i="8"/>
  <c r="E15" i="8"/>
  <c r="E62" i="8"/>
  <c r="E125" i="8"/>
  <c r="E149" i="8"/>
  <c r="E166" i="8"/>
  <c r="E175" i="8"/>
  <c r="E191" i="8"/>
  <c r="E203" i="8"/>
  <c r="E218" i="8"/>
  <c r="E223" i="8"/>
  <c r="E355" i="8"/>
  <c r="E361" i="8"/>
  <c r="E367" i="8"/>
  <c r="E399" i="8"/>
  <c r="E414" i="8"/>
  <c r="E423" i="8"/>
  <c r="E474" i="8"/>
  <c r="E537" i="8"/>
  <c r="E553" i="8"/>
  <c r="E580" i="8"/>
  <c r="E704" i="8"/>
  <c r="E723" i="8"/>
  <c r="E819" i="8"/>
  <c r="E837" i="8"/>
  <c r="E853" i="8"/>
  <c r="E872" i="8"/>
  <c r="E877" i="8"/>
  <c r="E927" i="8"/>
  <c r="E930" i="8"/>
  <c r="E935" i="8"/>
  <c r="B35" i="1" l="1"/>
  <c r="E24" i="1"/>
  <c r="C24" i="1"/>
  <c r="B24" i="1"/>
  <c r="D32" i="1" a="1"/>
  <c r="D32" i="1" s="1"/>
  <c r="C28" i="1"/>
  <c r="E22" i="1"/>
  <c r="C22" i="1"/>
  <c r="B22" i="1"/>
  <c r="E36" i="1"/>
  <c r="B31" i="1"/>
  <c r="C36" i="1"/>
  <c r="C35" i="1"/>
  <c r="D31" i="1" a="1"/>
  <c r="D31" i="1" s="1"/>
  <c r="E34" i="1"/>
  <c r="B29" i="1"/>
  <c r="C34" i="1"/>
  <c r="B26" i="1"/>
  <c r="E25" i="1"/>
  <c r="C32" i="1"/>
  <c r="E33" i="1"/>
  <c r="D27" i="1" a="1"/>
  <c r="D27" i="1" s="1"/>
  <c r="B33" i="1"/>
  <c r="B27" i="1"/>
  <c r="E30" i="1"/>
  <c r="B34" i="1"/>
  <c r="D33" i="1" a="1"/>
  <c r="D33" i="1" s="1"/>
  <c r="C33" i="1"/>
  <c r="C26" i="1"/>
  <c r="B32" i="1"/>
  <c r="E31" i="1"/>
  <c r="E23" i="1"/>
  <c r="C31" i="1"/>
  <c r="C25" i="1"/>
  <c r="E28" i="1"/>
  <c r="B36" i="1"/>
  <c r="D24" i="1" a="1"/>
  <c r="D24" i="1" s="1"/>
  <c r="B30" i="1"/>
  <c r="E29" i="1"/>
  <c r="C29" i="1"/>
  <c r="C23" i="1"/>
  <c r="E26" i="1"/>
  <c r="B28" i="1"/>
  <c r="E27" i="1"/>
  <c r="D25" i="1" a="1"/>
  <c r="D25" i="1" s="1"/>
  <c r="C27" i="1"/>
  <c r="B25" i="1"/>
  <c r="D23" i="1" a="1"/>
  <c r="D23" i="1" s="1"/>
  <c r="B23" i="1"/>
  <c r="C30" i="1"/>
  <c r="D29" i="1" a="1"/>
  <c r="D29" i="1" s="1"/>
  <c r="E32" i="1"/>
  <c r="B52" i="1" l="1"/>
  <c r="B49" i="1"/>
  <c r="B50" i="1"/>
  <c r="B5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<sst xmlns="http://schemas.openxmlformats.org/spreadsheetml/2006/main" count="5492" uniqueCount="2356">
  <si>
    <t>Nom de la cordée</t>
  </si>
  <si>
    <t>Nom de l'Etablissement tête de cordée</t>
  </si>
  <si>
    <t>Adresse de la tête de cordée</t>
  </si>
  <si>
    <t>Dont filles</t>
  </si>
  <si>
    <t>Dont garçons</t>
  </si>
  <si>
    <t>Nombre total prévisionnel d'élèves encordés</t>
  </si>
  <si>
    <t>Distance entre tête de cordée et étab. encordé (km)</t>
  </si>
  <si>
    <t>Nouvel étab. entrant dans la cordée ?</t>
  </si>
  <si>
    <t>STS MENJS-MESRI</t>
  </si>
  <si>
    <t>STS ministère de l'agriculture</t>
  </si>
  <si>
    <t>IUT</t>
  </si>
  <si>
    <t>Universités</t>
  </si>
  <si>
    <t>CPGE MENJS-MESRI</t>
  </si>
  <si>
    <t>CPGE ministère de l'agriculture</t>
  </si>
  <si>
    <t>IEP-Sciences PO</t>
  </si>
  <si>
    <t>Ecoles de la fonction publique</t>
  </si>
  <si>
    <t>Ecoles de commerce</t>
  </si>
  <si>
    <t>Ecoles d'ingénieurs MESRI</t>
  </si>
  <si>
    <t>Autres grandes écoles MESRI</t>
  </si>
  <si>
    <t>Grandes écoles du ministère de l'agriculture</t>
  </si>
  <si>
    <t>Grandes écoles du ministère des armées</t>
  </si>
  <si>
    <t>Grandes écoles du ministère de la culture</t>
  </si>
  <si>
    <t>Autres</t>
  </si>
  <si>
    <t>Type formations têtes</t>
  </si>
  <si>
    <t>Type établissement tête de cordées</t>
  </si>
  <si>
    <t>Type établissement tête</t>
  </si>
  <si>
    <t>Statut référent</t>
  </si>
  <si>
    <t>Grandes écoles</t>
  </si>
  <si>
    <t>Lycées</t>
  </si>
  <si>
    <t>Universités/IUT</t>
  </si>
  <si>
    <t>Autre</t>
  </si>
  <si>
    <t>LP PR</t>
  </si>
  <si>
    <t>Enseignant</t>
  </si>
  <si>
    <t>CPE</t>
  </si>
  <si>
    <t>PsyEN</t>
  </si>
  <si>
    <t>Personnel de direction</t>
  </si>
  <si>
    <t>AED</t>
  </si>
  <si>
    <t>Personnel administratif</t>
  </si>
  <si>
    <t>Académie de référence</t>
  </si>
  <si>
    <t xml:space="preserve">académie de référénce </t>
  </si>
  <si>
    <t>Nancy-Metz</t>
  </si>
  <si>
    <t>Reims</t>
  </si>
  <si>
    <t>Strasbourg</t>
  </si>
  <si>
    <t>IFSI</t>
  </si>
  <si>
    <t>Ecoles du social et du paramédical</t>
  </si>
  <si>
    <t>Date de création de la cordée</t>
  </si>
  <si>
    <t>Appel à projets 2026 - 2027 - Cordées de la réussite</t>
  </si>
  <si>
    <t>Dont élèves en QPV</t>
  </si>
  <si>
    <t>Dont élèves en zone rurale isolée</t>
  </si>
  <si>
    <t>Nombre d'élèves encordés
en 2025-26</t>
  </si>
  <si>
    <t>Nombre de tuteurs / mentors mobilisés
en 2025-26</t>
  </si>
  <si>
    <t>Nombre  d'élèves tutorés / mentorés
en 2025-26</t>
  </si>
  <si>
    <t>Fiche de données administratives et statistiques</t>
  </si>
  <si>
    <t>UAI* de l'Etablissement</t>
  </si>
  <si>
    <t>UAI* tête de cordée pour les lycées</t>
  </si>
  <si>
    <t>CE</t>
  </si>
  <si>
    <t>REP</t>
  </si>
  <si>
    <t>Association pour un CLG Montessori dans le Grand-Est</t>
  </si>
  <si>
    <t>Nancy</t>
  </si>
  <si>
    <t>0542535M</t>
  </si>
  <si>
    <t>Non</t>
  </si>
  <si>
    <t>Centre Artistique et Technique de l'Esthétique et de la Coiffure</t>
  </si>
  <si>
    <t>Hagondange</t>
  </si>
  <si>
    <t>0573756Y</t>
  </si>
  <si>
    <t>CLG</t>
  </si>
  <si>
    <t xml:space="preserve">BARR </t>
  </si>
  <si>
    <t>0672133E</t>
  </si>
  <si>
    <t>BRUMATH</t>
  </si>
  <si>
    <t>0670009W</t>
  </si>
  <si>
    <r>
      <rPr>
        <sz val="11"/>
        <color rgb="FF333333"/>
        <rFont val="Calibri"/>
        <family val="2"/>
        <scheme val="minor"/>
      </rPr>
      <t>CLG AACC</t>
    </r>
  </si>
  <si>
    <r>
      <rPr>
        <sz val="11"/>
        <color rgb="FF333333"/>
        <rFont val="Calibri"/>
        <family val="2"/>
        <scheme val="minor"/>
      </rPr>
      <t>COLLEGE PRIVE A REIMS</t>
    </r>
  </si>
  <si>
    <r>
      <rPr>
        <sz val="11"/>
        <color rgb="FF333333"/>
        <rFont val="Calibri"/>
        <family val="2"/>
        <scheme val="minor"/>
      </rPr>
      <t>REIMS</t>
    </r>
  </si>
  <si>
    <t>CLG Adalbert</t>
  </si>
  <si>
    <t>Bouzonville</t>
  </si>
  <si>
    <t>0570012D</t>
  </si>
  <si>
    <t>ADELAIDE HAUTVAL</t>
  </si>
  <si>
    <t>FERRETTE</t>
  </si>
  <si>
    <t>0680014W</t>
  </si>
  <si>
    <t>CLG Albert Camus</t>
  </si>
  <si>
    <t>Jarville-La-Malgrange</t>
  </si>
  <si>
    <t>0541817G</t>
  </si>
  <si>
    <t>Oui</t>
  </si>
  <si>
    <r>
      <rPr>
        <sz val="11"/>
        <color rgb="FF333333"/>
        <rFont val="Calibri"/>
        <family val="2"/>
        <scheme val="minor"/>
      </rPr>
      <t>CLG</t>
    </r>
  </si>
  <si>
    <r>
      <rPr>
        <sz val="11"/>
        <color rgb="FF333333"/>
        <rFont val="Calibri"/>
        <family val="2"/>
        <scheme val="minor"/>
      </rPr>
      <t>ALBERT CAMUS</t>
    </r>
  </si>
  <si>
    <t>LA-CHAPELLE- SAINT- LUC</t>
  </si>
  <si>
    <t>REP+</t>
  </si>
  <si>
    <t>Moulins-Les-Metz</t>
  </si>
  <si>
    <t>0572186S</t>
  </si>
  <si>
    <t>ALBERT CAMUS</t>
  </si>
  <si>
    <t>SOUFFLENHEIM</t>
  </si>
  <si>
    <t>0670076U</t>
  </si>
  <si>
    <t>CLG Albert Lebrun</t>
  </si>
  <si>
    <t>Longwy</t>
  </si>
  <si>
    <t>0541334G</t>
  </si>
  <si>
    <t>ALBERT SCHWEITZER</t>
  </si>
  <si>
    <t>KAYSERSBERG VIGNOBLE</t>
  </si>
  <si>
    <t>0680022E</t>
  </si>
  <si>
    <t>CLG Alexandre Dreux</t>
  </si>
  <si>
    <t>Folschviller</t>
  </si>
  <si>
    <t>0572187T</t>
  </si>
  <si>
    <t>CLG Alfred Kastler</t>
  </si>
  <si>
    <t>Stenay</t>
  </si>
  <si>
    <t>0550020Y</t>
  </si>
  <si>
    <t>CLG Alfred Mezieres</t>
  </si>
  <si>
    <t xml:space="preserve">Jarny </t>
  </si>
  <si>
    <t>0541331D</t>
  </si>
  <si>
    <t>0541568L</t>
  </si>
  <si>
    <t>ALICE MOSNIER</t>
  </si>
  <si>
    <t>FORTSCHWIHR</t>
  </si>
  <si>
    <t>0681190Z</t>
  </si>
  <si>
    <t>CLG Alphonse Cytere</t>
  </si>
  <si>
    <t>Rambervillers</t>
  </si>
  <si>
    <t>0880045W</t>
  </si>
  <si>
    <r>
      <rPr>
        <sz val="11"/>
        <color rgb="FF333333"/>
        <rFont val="Calibri"/>
        <family val="2"/>
        <scheme val="minor"/>
      </rPr>
      <t>AMADIS JAMYN</t>
    </r>
  </si>
  <si>
    <r>
      <rPr>
        <sz val="11"/>
        <color rgb="FF333333"/>
        <rFont val="Calibri"/>
        <family val="2"/>
        <scheme val="minor"/>
      </rPr>
      <t>CHAOURCE</t>
    </r>
  </si>
  <si>
    <t>CLG Amilcar ZANNONI</t>
  </si>
  <si>
    <t>Homecourt</t>
  </si>
  <si>
    <t>0541471F</t>
  </si>
  <si>
    <t>CLG Amiral de Rigny</t>
  </si>
  <si>
    <t xml:space="preserve">Toul </t>
  </si>
  <si>
    <t>0541330C</t>
  </si>
  <si>
    <r>
      <rPr>
        <sz val="11"/>
        <color rgb="FF333333"/>
        <rFont val="Calibri"/>
        <family val="2"/>
        <scheme val="minor"/>
      </rPr>
      <t>AMIRAL DENIS DECRES</t>
    </r>
  </si>
  <si>
    <r>
      <rPr>
        <sz val="11"/>
        <color rgb="FF333333"/>
        <rFont val="Calibri"/>
        <family val="2"/>
        <scheme val="minor"/>
      </rPr>
      <t>CHATEAUVILLAIN</t>
    </r>
  </si>
  <si>
    <t>CLG Anatole France</t>
  </si>
  <si>
    <t>Mont-Saint-Martin</t>
  </si>
  <si>
    <t>0540088C</t>
  </si>
  <si>
    <t>CLG Andre Malraux</t>
  </si>
  <si>
    <t>Delme</t>
  </si>
  <si>
    <t>0570020M</t>
  </si>
  <si>
    <t>ANDRE MALRAUX</t>
  </si>
  <si>
    <t>LA WANTZENAU</t>
  </si>
  <si>
    <t>0671689X</t>
  </si>
  <si>
    <t>Senones</t>
  </si>
  <si>
    <t>0881101U</t>
  </si>
  <si>
    <t>ANDRE MAUROIS</t>
  </si>
  <si>
    <t xml:space="preserve">BISCHWILLER </t>
  </si>
  <si>
    <t>0672130B</t>
  </si>
  <si>
    <t>CLG Andre Theuriet</t>
  </si>
  <si>
    <t>Bar-Le-Duc</t>
  </si>
  <si>
    <t>0550703R</t>
  </si>
  <si>
    <r>
      <rPr>
        <sz val="11"/>
        <color rgb="FF333333"/>
        <rFont val="Calibri"/>
        <family val="2"/>
        <scheme val="minor"/>
      </rPr>
      <t>ANDREE VIENOT</t>
    </r>
  </si>
  <si>
    <r>
      <rPr>
        <sz val="11"/>
        <color rgb="FF333333"/>
        <rFont val="Calibri"/>
        <family val="2"/>
        <scheme val="minor"/>
      </rPr>
      <t>ROCROI</t>
    </r>
  </si>
  <si>
    <t>ANNE FRANK</t>
  </si>
  <si>
    <t>ILLZACH</t>
  </si>
  <si>
    <t>0681757R</t>
  </si>
  <si>
    <r>
      <rPr>
        <sz val="11"/>
        <color rgb="FF333333"/>
        <rFont val="Calibri"/>
        <family val="2"/>
        <scheme val="minor"/>
      </rPr>
      <t>ANNE FRANK</t>
    </r>
  </si>
  <si>
    <t>SAINT-DIZIER</t>
  </si>
  <si>
    <r>
      <rPr>
        <sz val="11"/>
        <color rgb="FF333333"/>
        <rFont val="Calibri"/>
        <family val="2"/>
        <scheme val="minor"/>
      </rPr>
      <t>ARTHUR RIMBAUD</t>
    </r>
  </si>
  <si>
    <t>CHARLEVILLE-MEZIERES</t>
  </si>
  <si>
    <t>BALDUNG GRIEN</t>
  </si>
  <si>
    <t xml:space="preserve">HOERDT </t>
  </si>
  <si>
    <t>0672012Y</t>
  </si>
  <si>
    <t>CLG Barbot</t>
  </si>
  <si>
    <t>Metz</t>
  </si>
  <si>
    <t>0570055A</t>
  </si>
  <si>
    <r>
      <rPr>
        <sz val="11"/>
        <color rgb="FF333333"/>
        <rFont val="Calibri"/>
        <family val="2"/>
        <scheme val="minor"/>
      </rPr>
      <t>BAYARD</t>
    </r>
  </si>
  <si>
    <t>BEATUS RHENANUS</t>
  </si>
  <si>
    <t xml:space="preserve">SELESTAT </t>
  </si>
  <si>
    <t>0672134F</t>
  </si>
  <si>
    <t>BEL AIR</t>
  </si>
  <si>
    <t xml:space="preserve">MULHOUSE  </t>
  </si>
  <si>
    <t>0681961M</t>
  </si>
  <si>
    <t xml:space="preserve">CE </t>
  </si>
  <si>
    <t>CLG Bergfad</t>
  </si>
  <si>
    <t>Ham-Sous-Varsberg</t>
  </si>
  <si>
    <t>0572359E</t>
  </si>
  <si>
    <r>
      <rPr>
        <sz val="11"/>
        <color rgb="FF333333"/>
        <rFont val="Calibri"/>
        <family val="2"/>
        <scheme val="minor"/>
      </rPr>
      <t>BEURNONVILLE</t>
    </r>
  </si>
  <si>
    <t xml:space="preserve">TROYES </t>
  </si>
  <si>
    <t>BOURTZWILLER</t>
  </si>
  <si>
    <t>0681127F</t>
  </si>
  <si>
    <t>CLG Buvignier</t>
  </si>
  <si>
    <t>Verdun</t>
  </si>
  <si>
    <t>0550024C</t>
  </si>
  <si>
    <t>CLG Camille Claudel</t>
  </si>
  <si>
    <t>Xertigny</t>
  </si>
  <si>
    <t>0881369K</t>
  </si>
  <si>
    <r>
      <rPr>
        <sz val="11"/>
        <color rgb="FF333333"/>
        <rFont val="Calibri"/>
        <family val="2"/>
        <scheme val="minor"/>
      </rPr>
      <t>CAMILLE FLAMMARION</t>
    </r>
  </si>
  <si>
    <t>VAL-DE-MEUSE</t>
  </si>
  <si>
    <r>
      <rPr>
        <sz val="11"/>
        <color rgb="FF333333"/>
        <rFont val="Calibri"/>
        <family val="2"/>
        <scheme val="minor"/>
      </rPr>
      <t>CAMILLE SAINT-SAENS</t>
    </r>
  </si>
  <si>
    <t>CHAUMONT</t>
  </si>
  <si>
    <t>CAPITAINE DREYFUS</t>
  </si>
  <si>
    <t xml:space="preserve">RIXHEIM </t>
  </si>
  <si>
    <t>0680129W</t>
  </si>
  <si>
    <t>CAROLINE AIGLE</t>
  </si>
  <si>
    <t>STRASBOURG</t>
  </si>
  <si>
    <t>0671742E</t>
  </si>
  <si>
    <t>CLG Charlemagne</t>
  </si>
  <si>
    <t>Bruyeres</t>
  </si>
  <si>
    <t>0880005C</t>
  </si>
  <si>
    <t>Thionville</t>
  </si>
  <si>
    <t>0572811W</t>
  </si>
  <si>
    <r>
      <rPr>
        <sz val="11"/>
        <color rgb="FF333333"/>
        <rFont val="Calibri"/>
        <family val="2"/>
        <scheme val="minor"/>
      </rPr>
      <t>CHARLES  BRUNEAU</t>
    </r>
  </si>
  <si>
    <t>VIREUX-WALLERAND</t>
  </si>
  <si>
    <r>
      <rPr>
        <sz val="11"/>
        <color rgb="FF333333"/>
        <rFont val="Calibri"/>
        <family val="2"/>
        <scheme val="minor"/>
      </rPr>
      <t>CHARLES  DELAUNAY</t>
    </r>
  </si>
  <si>
    <t>LUSIGNY-SUR-BARSE</t>
  </si>
  <si>
    <t>CLG Charles de Gaulle</t>
  </si>
  <si>
    <t>Fameck</t>
  </si>
  <si>
    <t>0573269U</t>
  </si>
  <si>
    <t>CHARLES DE GAULLE</t>
  </si>
  <si>
    <t>SELTZ</t>
  </si>
  <si>
    <t>0671597X</t>
  </si>
  <si>
    <t>CLG Charles Guerin</t>
  </si>
  <si>
    <t>Luneville</t>
  </si>
  <si>
    <t>0541329B</t>
  </si>
  <si>
    <t>CLG Charles Hermite</t>
  </si>
  <si>
    <t>Dieuze</t>
  </si>
  <si>
    <t>0572814Z</t>
  </si>
  <si>
    <t>CHARLES MUNCH</t>
  </si>
  <si>
    <t>NIEDERBRONN-LES-BAINS</t>
  </si>
  <si>
    <t>0671738A</t>
  </si>
  <si>
    <t>CLG Charles Peguy</t>
  </si>
  <si>
    <t>Cattenom</t>
  </si>
  <si>
    <t>0571994H</t>
  </si>
  <si>
    <t>Vigy</t>
  </si>
  <si>
    <t>0572354Z</t>
  </si>
  <si>
    <t>CHARLES PEGUY</t>
  </si>
  <si>
    <t>WITTELSHEIM</t>
  </si>
  <si>
    <t>0680079S</t>
  </si>
  <si>
    <t>CHARLES WALCH</t>
  </si>
  <si>
    <t xml:space="preserve">THANN </t>
  </si>
  <si>
    <t>0681368T</t>
  </si>
  <si>
    <t>CLG Charles-Edouard Fixary</t>
  </si>
  <si>
    <t>Liffol-Le-Grand</t>
  </si>
  <si>
    <t>0881103W</t>
  </si>
  <si>
    <t>CLG Charles-Maximilien Duvivier</t>
  </si>
  <si>
    <t>Einville-Au-Jard</t>
  </si>
  <si>
    <t>0540017A</t>
  </si>
  <si>
    <t>CLG Charlet</t>
  </si>
  <si>
    <t xml:space="preserve">Remiremont </t>
  </si>
  <si>
    <t>0880154P</t>
  </si>
  <si>
    <t>CLG Christian Poncelet</t>
  </si>
  <si>
    <t>0880155R</t>
  </si>
  <si>
    <t>CITE SCOL. LAZARE DE SCHWENDI</t>
  </si>
  <si>
    <t>INGERSHEIM</t>
  </si>
  <si>
    <t>0681654D</t>
  </si>
  <si>
    <r>
      <rPr>
        <sz val="11"/>
        <color rgb="FF333333"/>
        <rFont val="Calibri"/>
        <family val="2"/>
        <scheme val="minor"/>
      </rPr>
      <t>CLAUDE-NICOLAS  LEDOUX</t>
    </r>
  </si>
  <si>
    <r>
      <rPr>
        <sz val="11"/>
        <color rgb="FF333333"/>
        <rFont val="Calibri"/>
        <family val="2"/>
        <scheme val="minor"/>
      </rPr>
      <t>DORMANS</t>
    </r>
  </si>
  <si>
    <t>CLG Claudie Haignere</t>
  </si>
  <si>
    <t>Freyming-Merlebach</t>
  </si>
  <si>
    <t>0570326V</t>
  </si>
  <si>
    <r>
      <rPr>
        <sz val="11"/>
        <color rgb="FF333333"/>
        <rFont val="Calibri"/>
        <family val="2"/>
        <scheme val="minor"/>
      </rPr>
      <t>COLBERT</t>
    </r>
  </si>
  <si>
    <t>REIMS</t>
  </si>
  <si>
    <r>
      <rPr>
        <sz val="11"/>
        <color rgb="FF333333"/>
        <rFont val="Calibri"/>
        <family val="2"/>
        <scheme val="minor"/>
      </rPr>
      <t>COLOMBEY LES DEUX EGLISES</t>
    </r>
  </si>
  <si>
    <t>COLOMBEY-LES-DEUX-EGLISES</t>
  </si>
  <si>
    <t>CONRAD ALEXANDRE GERARD</t>
  </si>
  <si>
    <t>MASEVAUX-NIEDERBRUCK</t>
  </si>
  <si>
    <t>0681265F</t>
  </si>
  <si>
    <r>
      <rPr>
        <sz val="11"/>
        <color rgb="FF333333"/>
        <rFont val="Calibri"/>
        <family val="2"/>
        <scheme val="minor"/>
      </rPr>
      <t>COTE LEGRIS</t>
    </r>
  </si>
  <si>
    <t>EPERNAY</t>
  </si>
  <si>
    <r>
      <rPr>
        <sz val="11"/>
        <color rgb="FF333333"/>
        <rFont val="Calibri"/>
        <family val="2"/>
        <scheme val="minor"/>
      </rPr>
      <t>CRESSOT</t>
    </r>
  </si>
  <si>
    <r>
      <rPr>
        <sz val="11"/>
        <color rgb="FF333333"/>
        <rFont val="Calibri"/>
        <family val="2"/>
        <scheme val="minor"/>
      </rPr>
      <t>JOINVILLE</t>
    </r>
  </si>
  <si>
    <t>CLG Croix de Metz</t>
  </si>
  <si>
    <t>Toul</t>
  </si>
  <si>
    <t>0541565H</t>
  </si>
  <si>
    <r>
      <rPr>
        <sz val="11"/>
        <color rgb="FF333333"/>
        <rFont val="Calibri"/>
        <family val="2"/>
        <scheme val="minor"/>
      </rPr>
      <t>DE LA BRIE CHAMPENOISE</t>
    </r>
  </si>
  <si>
    <r>
      <rPr>
        <sz val="11"/>
        <color rgb="FF333333"/>
        <rFont val="Calibri"/>
        <family val="2"/>
        <scheme val="minor"/>
      </rPr>
      <t>MONTMIRAIL</t>
    </r>
  </si>
  <si>
    <t>CLG de la Canner</t>
  </si>
  <si>
    <t>Kedange-Sur-Canner</t>
  </si>
  <si>
    <t>0570315H</t>
  </si>
  <si>
    <t>CLG de La Haute Meurthe</t>
  </si>
  <si>
    <t>Fraize</t>
  </si>
  <si>
    <t>0881410E</t>
  </si>
  <si>
    <t>CLG de La Haute Vezouze</t>
  </si>
  <si>
    <t>Cirey-Sur-Vezouze</t>
  </si>
  <si>
    <t>0540011U</t>
  </si>
  <si>
    <t>DE LA LARGUE</t>
  </si>
  <si>
    <t>SEPPOIS-LE-BAS</t>
  </si>
  <si>
    <t>0680071H</t>
  </si>
  <si>
    <t>CLG de La Passepierre</t>
  </si>
  <si>
    <t>Château-Salins</t>
  </si>
  <si>
    <t>0570327W</t>
  </si>
  <si>
    <r>
      <rPr>
        <sz val="11"/>
        <color rgb="FF333333"/>
        <rFont val="Calibri"/>
        <family val="2"/>
        <scheme val="minor"/>
      </rPr>
      <t>DE LA RETOURNE</t>
    </r>
  </si>
  <si>
    <r>
      <rPr>
        <sz val="11"/>
        <color rgb="FF333333"/>
        <rFont val="Calibri"/>
        <family val="2"/>
        <scheme val="minor"/>
      </rPr>
      <t>JUNIVILLE</t>
    </r>
  </si>
  <si>
    <t>DE LA SOUFFEL</t>
  </si>
  <si>
    <t>PFULGRIESHEIM</t>
  </si>
  <si>
    <t>0672193V</t>
  </si>
  <si>
    <t>CLG De la vallee de Bievre</t>
  </si>
  <si>
    <t>Hartzviller</t>
  </si>
  <si>
    <t>0570038G</t>
  </si>
  <si>
    <r>
      <rPr>
        <sz val="11"/>
        <color rgb="FF333333"/>
        <rFont val="Calibri"/>
        <family val="2"/>
        <scheme val="minor"/>
      </rPr>
      <t>DE LA VILLENEUVE</t>
    </r>
  </si>
  <si>
    <t>TROYES CEDEX ST ANDRE-LES-VERGERS</t>
  </si>
  <si>
    <r>
      <rPr>
        <sz val="11"/>
        <color rgb="FF333333"/>
        <rFont val="Calibri"/>
        <family val="2"/>
        <scheme val="minor"/>
      </rPr>
      <t>DE LA VOIE CHATELAINE</t>
    </r>
  </si>
  <si>
    <t>ARCIS-SUR-AUBE</t>
  </si>
  <si>
    <t>CLG de L'Albe</t>
  </si>
  <si>
    <t>Albestroff</t>
  </si>
  <si>
    <t>0572691R</t>
  </si>
  <si>
    <t>CLG de L'Argonne</t>
  </si>
  <si>
    <t>Clermont-En-Argonne</t>
  </si>
  <si>
    <t>0550007J</t>
  </si>
  <si>
    <r>
      <rPr>
        <sz val="11"/>
        <color rgb="FF333333"/>
        <rFont val="Calibri"/>
        <family val="2"/>
        <scheme val="minor"/>
      </rPr>
      <t>DE L'ARGONNE</t>
    </r>
  </si>
  <si>
    <r>
      <rPr>
        <sz val="11"/>
        <color rgb="FF333333"/>
        <rFont val="Calibri"/>
        <family val="2"/>
        <scheme val="minor"/>
      </rPr>
      <t>GRANDPRE</t>
    </r>
  </si>
  <si>
    <t>DE L'EICHEL</t>
  </si>
  <si>
    <t>DIEMERINGEN</t>
  </si>
  <si>
    <t>0671741D</t>
  </si>
  <si>
    <t>CLG de L'Euron</t>
  </si>
  <si>
    <t>Bayon</t>
  </si>
  <si>
    <t>0541852V</t>
  </si>
  <si>
    <t>DE L'ILL</t>
  </si>
  <si>
    <t>ILLFURTH</t>
  </si>
  <si>
    <t>0681932F</t>
  </si>
  <si>
    <t>DE L'OUTRE FORET</t>
  </si>
  <si>
    <t>SOULTZ-SOUS-FORETS</t>
  </si>
  <si>
    <t>0671827X</t>
  </si>
  <si>
    <t>DES CHATEAUX</t>
  </si>
  <si>
    <t>CHATENOIS</t>
  </si>
  <si>
    <t>0671962U</t>
  </si>
  <si>
    <t>DES DEUX RIVES</t>
  </si>
  <si>
    <t>RHINAU</t>
  </si>
  <si>
    <t>0671963V</t>
  </si>
  <si>
    <t>CLG des deux Sarres</t>
  </si>
  <si>
    <t>Lorquin</t>
  </si>
  <si>
    <t>0570328X</t>
  </si>
  <si>
    <t>DES RACINES ET DES AILES</t>
  </si>
  <si>
    <t>DRULINGEN</t>
  </si>
  <si>
    <t>0670014B</t>
  </si>
  <si>
    <r>
      <rPr>
        <sz val="11"/>
        <color rgb="FF333333"/>
        <rFont val="Calibri"/>
        <family val="2"/>
        <scheme val="minor"/>
      </rPr>
      <t>DES ROISES</t>
    </r>
  </si>
  <si>
    <r>
      <rPr>
        <sz val="11"/>
        <color rgb="FF333333"/>
        <rFont val="Calibri"/>
        <family val="2"/>
        <scheme val="minor"/>
      </rPr>
      <t>PINEY</t>
    </r>
  </si>
  <si>
    <t>DES TROIS PAYS</t>
  </si>
  <si>
    <t>HEGENHEIM</t>
  </si>
  <si>
    <t>0681268J</t>
  </si>
  <si>
    <r>
      <rPr>
        <sz val="11"/>
        <color rgb="FF333333"/>
        <rFont val="Calibri"/>
        <family val="2"/>
        <scheme val="minor"/>
      </rPr>
      <t>DES TROIS PROVINCES</t>
    </r>
  </si>
  <si>
    <t>FAYL-BILLOT</t>
  </si>
  <si>
    <r>
      <rPr>
        <sz val="11"/>
        <color rgb="FF333333"/>
        <rFont val="Calibri"/>
        <family val="2"/>
        <scheme val="minor"/>
      </rPr>
      <t>DIDEROT</t>
    </r>
  </si>
  <si>
    <r>
      <rPr>
        <sz val="11"/>
        <color rgb="FF333333"/>
        <rFont val="Calibri"/>
        <family val="2"/>
        <scheme val="minor"/>
      </rPr>
      <t>LANGRES</t>
    </r>
  </si>
  <si>
    <r>
      <rPr>
        <sz val="11"/>
        <color rgb="FF333333"/>
        <rFont val="Calibri"/>
        <family val="2"/>
        <scheme val="minor"/>
      </rPr>
      <t>D'OTHE ET VANNE</t>
    </r>
  </si>
  <si>
    <t>AIX-VILLEMAUR-PALIS</t>
  </si>
  <si>
    <t>CLG du Ban de Vagney</t>
  </si>
  <si>
    <t xml:space="preserve">Vagney </t>
  </si>
  <si>
    <t>0881372N</t>
  </si>
  <si>
    <t>DU BASTBERG</t>
  </si>
  <si>
    <t>BOUXWILLER</t>
  </si>
  <si>
    <t>0672076T</t>
  </si>
  <si>
    <t>DU BERNSTEIN</t>
  </si>
  <si>
    <t>DAMBACH-LA-VILLE</t>
  </si>
  <si>
    <t>0670011Y</t>
  </si>
  <si>
    <r>
      <rPr>
        <sz val="11"/>
        <color rgb="FF333333"/>
        <rFont val="Calibri"/>
        <family val="2"/>
        <scheme val="minor"/>
      </rPr>
      <t>DU BLANC MARAIS</t>
    </r>
  </si>
  <si>
    <r>
      <rPr>
        <sz val="11"/>
        <color rgb="FF333333"/>
        <rFont val="Calibri"/>
        <family val="2"/>
        <scheme val="minor"/>
      </rPr>
      <t>RIMOGNE</t>
    </r>
  </si>
  <si>
    <t>DU BOIS FLEURI</t>
  </si>
  <si>
    <t>SCHWEIGHOUSE-SUR-MODER</t>
  </si>
  <si>
    <t>0671960S</t>
  </si>
  <si>
    <r>
      <rPr>
        <sz val="11"/>
        <color rgb="FF333333"/>
        <rFont val="Calibri"/>
        <family val="2"/>
        <scheme val="minor"/>
      </rPr>
      <t>DU GRAND MORIN</t>
    </r>
  </si>
  <si>
    <r>
      <rPr>
        <sz val="11"/>
        <color rgb="FF333333"/>
        <rFont val="Calibri"/>
        <family val="2"/>
        <scheme val="minor"/>
      </rPr>
      <t>ESTERNAY</t>
    </r>
  </si>
  <si>
    <t>DU GRAND RIED</t>
  </si>
  <si>
    <t>SUNDHOUSE</t>
  </si>
  <si>
    <t>0670106B</t>
  </si>
  <si>
    <t>CLG du Himmelsberg</t>
  </si>
  <si>
    <t xml:space="preserve">Sarreguemines </t>
  </si>
  <si>
    <t>0572021M</t>
  </si>
  <si>
    <t>DU HUGSTEIN</t>
  </si>
  <si>
    <t>BUHL</t>
  </si>
  <si>
    <t>0682018Z</t>
  </si>
  <si>
    <t>CLG du Justemont</t>
  </si>
  <si>
    <t>Vitry-Sur-Orne</t>
  </si>
  <si>
    <t>0572019K</t>
  </si>
  <si>
    <t>DU KLOSTERWALD</t>
  </si>
  <si>
    <t>VILLE</t>
  </si>
  <si>
    <t>0671601B</t>
  </si>
  <si>
    <r>
      <rPr>
        <sz val="11"/>
        <color rgb="FF333333"/>
        <rFont val="Calibri"/>
        <family val="2"/>
        <scheme val="minor"/>
      </rPr>
      <t>DU MAZELOT</t>
    </r>
  </si>
  <si>
    <r>
      <rPr>
        <sz val="11"/>
        <color rgb="FF333333"/>
        <rFont val="Calibri"/>
        <family val="2"/>
        <scheme val="minor"/>
      </rPr>
      <t>ANGLURE</t>
    </r>
  </si>
  <si>
    <r>
      <rPr>
        <sz val="11"/>
        <color rgb="FF333333"/>
        <rFont val="Calibri"/>
        <family val="2"/>
        <scheme val="minor"/>
      </rPr>
      <t>DU MONT D'HOR</t>
    </r>
  </si>
  <si>
    <t>SAINT-THIERRY</t>
  </si>
  <si>
    <t>DU NONNENBRUCH</t>
  </si>
  <si>
    <t>LUTTERBACH</t>
  </si>
  <si>
    <t>0681370V</t>
  </si>
  <si>
    <t>DU PARC</t>
  </si>
  <si>
    <t>ILLKIRCH-GRAFFENSTADEN</t>
  </si>
  <si>
    <t>0671956M</t>
  </si>
  <si>
    <t>CLG du Pervis</t>
  </si>
  <si>
    <t>Monthureux-Sur-Saone</t>
  </si>
  <si>
    <t>0881386D</t>
  </si>
  <si>
    <t>DU RHIN</t>
  </si>
  <si>
    <t>DRUSENHEIM</t>
  </si>
  <si>
    <t>0672074R</t>
  </si>
  <si>
    <t>DU TORENBERG-HEILIGENSTEIN</t>
  </si>
  <si>
    <t>BARR</t>
  </si>
  <si>
    <t>0673006D</t>
  </si>
  <si>
    <r>
      <rPr>
        <sz val="11"/>
        <color rgb="FF333333"/>
        <rFont val="Calibri"/>
        <family val="2"/>
        <scheme val="minor"/>
      </rPr>
      <t>DU VAL DE MEUSE</t>
    </r>
  </si>
  <si>
    <t>NOUVION-SUR-MEUSE</t>
  </si>
  <si>
    <t>ECOLE EUROPEENNE DE STRASBOURG</t>
  </si>
  <si>
    <t xml:space="preserve">STRASBOURG </t>
  </si>
  <si>
    <t>0673079H</t>
  </si>
  <si>
    <t>CLG Edmond de Goncourt</t>
  </si>
  <si>
    <t>Pulnoy</t>
  </si>
  <si>
    <t>0541956H</t>
  </si>
  <si>
    <r>
      <rPr>
        <sz val="11"/>
        <color rgb="FF333333"/>
        <rFont val="Calibri"/>
        <family val="2"/>
        <scheme val="minor"/>
      </rPr>
      <t>ELISABETH DE NASSAU</t>
    </r>
  </si>
  <si>
    <r>
      <rPr>
        <sz val="11"/>
        <color rgb="FF333333"/>
        <rFont val="Calibri"/>
        <family val="2"/>
        <scheme val="minor"/>
      </rPr>
      <t>SEDAN</t>
    </r>
  </si>
  <si>
    <t>CLG Elsa Triolet</t>
  </si>
  <si>
    <t xml:space="preserve">Thaon-Les-Vosges </t>
  </si>
  <si>
    <t>0881147U</t>
  </si>
  <si>
    <t>CLG Embanie</t>
  </si>
  <si>
    <t>Dombasle-Sur-Meurthe</t>
  </si>
  <si>
    <t>0541325X</t>
  </si>
  <si>
    <t>CLG Emile Galle</t>
  </si>
  <si>
    <t>Essey-Les-Nancy</t>
  </si>
  <si>
    <t>0541211Y</t>
  </si>
  <si>
    <t>Lexy</t>
  </si>
  <si>
    <t>0541579Y</t>
  </si>
  <si>
    <t>CLG Emile Zola</t>
  </si>
  <si>
    <t>Audun-Le-Tiche</t>
  </si>
  <si>
    <t>0572170Z</t>
  </si>
  <si>
    <t>EMILE ZOLA</t>
  </si>
  <si>
    <t>KINGERSHEIM</t>
  </si>
  <si>
    <t>0681369U</t>
  </si>
  <si>
    <t>CLG Emilie Carles</t>
  </si>
  <si>
    <t>Ancerville</t>
  </si>
  <si>
    <t>0550848Y</t>
  </si>
  <si>
    <t>CLG Emilie du Chatelet</t>
  </si>
  <si>
    <t>Vaubecourt</t>
  </si>
  <si>
    <t>0550022A</t>
  </si>
  <si>
    <t>CLG EPISCOPAL</t>
  </si>
  <si>
    <t>SAINT ANDRE</t>
  </si>
  <si>
    <t>COLMAR</t>
  </si>
  <si>
    <t>0681659J</t>
  </si>
  <si>
    <t>ERASME</t>
  </si>
  <si>
    <t>0672459J</t>
  </si>
  <si>
    <t>CLG Erckmann-Chatrian</t>
  </si>
  <si>
    <t xml:space="preserve">Phalsbourg </t>
  </si>
  <si>
    <t>0572815A</t>
  </si>
  <si>
    <t>CLG Ernest Bichat</t>
  </si>
  <si>
    <t>0541328A</t>
  </si>
  <si>
    <r>
      <rPr>
        <sz val="11"/>
        <color rgb="FF333333"/>
        <rFont val="Calibri"/>
        <family val="2"/>
        <scheme val="minor"/>
      </rPr>
      <t>EUGENE  BELGRAND</t>
    </r>
  </si>
  <si>
    <t>ERVY-LE-CHATEL</t>
  </si>
  <si>
    <t>CLG Eugene François</t>
  </si>
  <si>
    <t>Gerbeviller</t>
  </si>
  <si>
    <t>0540022F</t>
  </si>
  <si>
    <r>
      <rPr>
        <sz val="11"/>
        <color rgb="FF333333"/>
        <rFont val="Calibri"/>
        <family val="2"/>
        <scheme val="minor"/>
      </rPr>
      <t>EUREKA</t>
    </r>
  </si>
  <si>
    <t>PONT-SAINTE-MARIE</t>
  </si>
  <si>
    <t>EUROPE</t>
  </si>
  <si>
    <t>OBERNAI</t>
  </si>
  <si>
    <t>0672078V</t>
  </si>
  <si>
    <r>
      <rPr>
        <sz val="11"/>
        <color rgb="FF333333"/>
        <rFont val="Calibri"/>
        <family val="2"/>
        <scheme val="minor"/>
      </rPr>
      <t>EUSTACHE DESCHAMPS</t>
    </r>
  </si>
  <si>
    <t>BLANCS-COTEAUX</t>
  </si>
  <si>
    <r>
      <rPr>
        <sz val="11"/>
        <color rgb="FF333333"/>
        <rFont val="Calibri"/>
        <family val="2"/>
        <scheme val="minor"/>
      </rPr>
      <t>EVA THOME</t>
    </r>
  </si>
  <si>
    <r>
      <rPr>
        <sz val="11"/>
        <color rgb="FF333333"/>
        <rFont val="Calibri"/>
        <family val="2"/>
        <scheme val="minor"/>
      </rPr>
      <t>ATTIGNY</t>
    </r>
  </si>
  <si>
    <t>CLG Evariste Galois</t>
  </si>
  <si>
    <t>Algrange</t>
  </si>
  <si>
    <t>0572169Y</t>
  </si>
  <si>
    <t>FELIX EBOUE</t>
  </si>
  <si>
    <t>FESSENHEIM</t>
  </si>
  <si>
    <t>0681965S</t>
  </si>
  <si>
    <t>CLG Ferdinand Buisson</t>
  </si>
  <si>
    <t>Thiaucourt-Regnieville</t>
  </si>
  <si>
    <t>0540064B</t>
  </si>
  <si>
    <t>CLG Fleurot d'Herival</t>
  </si>
  <si>
    <t>Plombieres-Les-Bains</t>
  </si>
  <si>
    <t>0880068W</t>
  </si>
  <si>
    <t>FOCH</t>
  </si>
  <si>
    <t>HAGUENAU</t>
  </si>
  <si>
    <t>0672136H</t>
  </si>
  <si>
    <t>0671958P</t>
  </si>
  <si>
    <r>
      <rPr>
        <sz val="11"/>
        <color rgb="FF333333"/>
        <rFont val="Calibri"/>
        <family val="2"/>
        <scheme val="minor"/>
      </rPr>
      <t>FRANCOIS  LEGROS</t>
    </r>
  </si>
  <si>
    <t xml:space="preserve">REIMS </t>
  </si>
  <si>
    <t>CLG Francois Rabelais</t>
  </si>
  <si>
    <t>L'Hopital</t>
  </si>
  <si>
    <t>0572487U</t>
  </si>
  <si>
    <t>0572168X</t>
  </si>
  <si>
    <t>FRANCOIS TRUFFAUT</t>
  </si>
  <si>
    <t>0671825V</t>
  </si>
  <si>
    <t>FRANCOIS VILLON</t>
  </si>
  <si>
    <t>0681395X</t>
  </si>
  <si>
    <r>
      <rPr>
        <sz val="11"/>
        <color rgb="FF333333"/>
        <rFont val="Calibri"/>
        <family val="2"/>
        <scheme val="minor"/>
      </rPr>
      <t>FRANCOISE DOLTO</t>
    </r>
  </si>
  <si>
    <r>
      <rPr>
        <sz val="11"/>
        <color rgb="FF333333"/>
        <rFont val="Calibri"/>
        <family val="2"/>
        <scheme val="minor"/>
      </rPr>
      <t>NOGENT</t>
    </r>
  </si>
  <si>
    <t>FRANCOISE DOLTO</t>
  </si>
  <si>
    <t>REICHSHOFFEN</t>
  </si>
  <si>
    <t>0671595V</t>
  </si>
  <si>
    <t>SIERENTZ</t>
  </si>
  <si>
    <t>0681269k</t>
  </si>
  <si>
    <r>
      <rPr>
        <sz val="11"/>
        <color rgb="FF333333"/>
        <rFont val="Calibri"/>
        <family val="2"/>
        <scheme val="minor"/>
      </rPr>
      <t>FRED SCAMARONI</t>
    </r>
  </si>
  <si>
    <t>CLG Frederic Chopin</t>
  </si>
  <si>
    <t>0541778P</t>
  </si>
  <si>
    <t>FREDERIC HARTMANN</t>
  </si>
  <si>
    <t>MUNSTER</t>
  </si>
  <si>
    <t>0681539D</t>
  </si>
  <si>
    <t>FREPPEL</t>
  </si>
  <si>
    <t xml:space="preserve">OBERNAI </t>
  </si>
  <si>
    <t>0672132D</t>
  </si>
  <si>
    <t>FRISON ROCHE</t>
  </si>
  <si>
    <t>LA BROQUE</t>
  </si>
  <si>
    <t>0671697F</t>
  </si>
  <si>
    <t>CLG Fulrad</t>
  </si>
  <si>
    <t>Sarreguemines</t>
  </si>
  <si>
    <t>0572184P</t>
  </si>
  <si>
    <t>CLG Gabriel Pierne</t>
  </si>
  <si>
    <t>Sainte-Marie-Aux-Chenes</t>
  </si>
  <si>
    <t>0570091P</t>
  </si>
  <si>
    <t>GALILEE</t>
  </si>
  <si>
    <t xml:space="preserve">LINGOLSHEIM </t>
  </si>
  <si>
    <t>0672765S</t>
  </si>
  <si>
    <r>
      <rPr>
        <sz val="11"/>
        <color rgb="FF333333"/>
        <rFont val="Calibri"/>
        <family val="2"/>
        <scheme val="minor"/>
      </rPr>
      <t>GASTON BACHELARD</t>
    </r>
  </si>
  <si>
    <t>BAR-SUR-AUBE</t>
  </si>
  <si>
    <t>CLG Gaston Ramon</t>
  </si>
  <si>
    <t>Audun-Le-Roman</t>
  </si>
  <si>
    <t>0541470E</t>
  </si>
  <si>
    <t>CLG General de Gaulle</t>
  </si>
  <si>
    <t>Sierck-Les-Bains</t>
  </si>
  <si>
    <t>0572026T</t>
  </si>
  <si>
    <t>CLG George Chepfer</t>
  </si>
  <si>
    <t>Villers-Les-Nancy</t>
  </si>
  <si>
    <t>0541776M</t>
  </si>
  <si>
    <r>
      <rPr>
        <sz val="11"/>
        <color rgb="FF333333"/>
        <rFont val="Calibri"/>
        <family val="2"/>
        <scheme val="minor"/>
      </rPr>
      <t>GEORGE SAND</t>
    </r>
  </si>
  <si>
    <r>
      <rPr>
        <sz val="11"/>
        <color rgb="FF333333"/>
        <rFont val="Calibri"/>
        <family val="2"/>
        <scheme val="minor"/>
      </rPr>
      <t>REVIN</t>
    </r>
  </si>
  <si>
    <r>
      <rPr>
        <sz val="11"/>
        <color rgb="FF333333"/>
        <rFont val="Calibri"/>
        <family val="2"/>
        <scheme val="minor"/>
      </rPr>
      <t>GEORGES  BRAQUE</t>
    </r>
  </si>
  <si>
    <r>
      <rPr>
        <sz val="11"/>
        <color rgb="FF333333"/>
        <rFont val="Calibri"/>
        <family val="2"/>
        <scheme val="minor"/>
      </rPr>
      <t>GEORGES CHARPAK</t>
    </r>
  </si>
  <si>
    <r>
      <rPr>
        <sz val="11"/>
        <color rgb="FF333333"/>
        <rFont val="Calibri"/>
        <family val="2"/>
        <scheme val="minor"/>
      </rPr>
      <t>BAZANCOURT</t>
    </r>
  </si>
  <si>
    <t>CLG Georges Clemenceau</t>
  </si>
  <si>
    <t>Epinal</t>
  </si>
  <si>
    <t>0881146T</t>
  </si>
  <si>
    <t>CLG Georges de La Tour</t>
  </si>
  <si>
    <t xml:space="preserve">Metz </t>
  </si>
  <si>
    <t>0572809U</t>
  </si>
  <si>
    <t>0540110B</t>
  </si>
  <si>
    <t>GEORGES FORLEN</t>
  </si>
  <si>
    <t xml:space="preserve">SAINT LOUIS </t>
  </si>
  <si>
    <t>0681747E</t>
  </si>
  <si>
    <t>CLG Georges Holderith</t>
  </si>
  <si>
    <t>Farebersviller</t>
  </si>
  <si>
    <t>0572023P</t>
  </si>
  <si>
    <t>GEORGES HOLDERITH</t>
  </si>
  <si>
    <t>LAUTERBOURG</t>
  </si>
  <si>
    <t>0671688W</t>
  </si>
  <si>
    <t>GEORGES MARTELOT</t>
  </si>
  <si>
    <t>ORBEY</t>
  </si>
  <si>
    <t>0681448E</t>
  </si>
  <si>
    <t>GERARD DE NERVAL VILLAGE NEUF</t>
  </si>
  <si>
    <t>HUNINGUE</t>
  </si>
  <si>
    <t>0680020C</t>
  </si>
  <si>
    <r>
      <rPr>
        <sz val="11"/>
        <color rgb="FF333333"/>
        <rFont val="Calibri"/>
        <family val="2"/>
        <scheme val="minor"/>
      </rPr>
      <t>GISELE PROBST</t>
    </r>
  </si>
  <si>
    <t>VITRY-LE-FRANCOIS</t>
  </si>
  <si>
    <r>
      <rPr>
        <sz val="11"/>
        <color rgb="FF333333"/>
        <rFont val="Calibri"/>
        <family val="2"/>
        <scheme val="minor"/>
      </rPr>
      <t>GIVET</t>
    </r>
  </si>
  <si>
    <t>CLG Grandville</t>
  </si>
  <si>
    <t>Liverdun</t>
  </si>
  <si>
    <t>0541284C</t>
  </si>
  <si>
    <t>GREGOIRE DE TOURS</t>
  </si>
  <si>
    <t>MARLENHEIM</t>
  </si>
  <si>
    <t>0671989Y</t>
  </si>
  <si>
    <t>CLG Guillaume Apollinaire</t>
  </si>
  <si>
    <t>Le Tholy</t>
  </si>
  <si>
    <t>0881148V</t>
  </si>
  <si>
    <t>CLG Guillaume de Lamarche</t>
  </si>
  <si>
    <t>Lamarche</t>
  </si>
  <si>
    <t>0880034J</t>
  </si>
  <si>
    <t>GUSTAVE DORE</t>
  </si>
  <si>
    <t>HOCHFELDEN</t>
  </si>
  <si>
    <t>0671961T</t>
  </si>
  <si>
    <t>CLG Guy Dolmaire</t>
  </si>
  <si>
    <t xml:space="preserve">Mirecourt </t>
  </si>
  <si>
    <t>0880035K</t>
  </si>
  <si>
    <t>CLG Guynemer</t>
  </si>
  <si>
    <t>0541819J</t>
  </si>
  <si>
    <t>HANS ARP</t>
  </si>
  <si>
    <t>0671907J</t>
  </si>
  <si>
    <t>HAUTE-BRUCHE</t>
  </si>
  <si>
    <t xml:space="preserve">SCHIRMECK </t>
  </si>
  <si>
    <t>0670068K</t>
  </si>
  <si>
    <t>HECTOR BERLIOZ</t>
  </si>
  <si>
    <t xml:space="preserve">COLMAR </t>
  </si>
  <si>
    <t>0681123B</t>
  </si>
  <si>
    <t>CLG Helene Boucher</t>
  </si>
  <si>
    <t>0572812X</t>
  </si>
  <si>
    <r>
      <rPr>
        <sz val="11"/>
        <color rgb="FF333333"/>
        <rFont val="Calibri"/>
        <family val="2"/>
        <scheme val="minor"/>
      </rPr>
      <t>HENRI GUILLAUMET</t>
    </r>
  </si>
  <si>
    <t>MOURMELON-LE-GRAND</t>
  </si>
  <si>
    <t>HENRI MECK</t>
  </si>
  <si>
    <t xml:space="preserve">MOLSHEIM </t>
  </si>
  <si>
    <t>0672131C</t>
  </si>
  <si>
    <t>HENRI ULRICH</t>
  </si>
  <si>
    <t>HABSHEIM</t>
  </si>
  <si>
    <t>0681713T</t>
  </si>
  <si>
    <r>
      <rPr>
        <sz val="11"/>
        <color rgb="FF333333"/>
        <rFont val="Calibri"/>
        <family val="2"/>
        <scheme val="minor"/>
      </rPr>
      <t>HENRI VINCENOT</t>
    </r>
  </si>
  <si>
    <r>
      <rPr>
        <sz val="11"/>
        <color rgb="FF333333"/>
        <rFont val="Calibri"/>
        <family val="2"/>
        <scheme val="minor"/>
      </rPr>
      <t>CHALINDREY</t>
    </r>
  </si>
  <si>
    <t>HERRADE DE LANDSBERG</t>
  </si>
  <si>
    <t>ROSHEIM</t>
  </si>
  <si>
    <t>0671913R</t>
  </si>
  <si>
    <t>CLG Hubert Curien</t>
  </si>
  <si>
    <t>Cornimont</t>
  </si>
  <si>
    <t>0881397R</t>
  </si>
  <si>
    <t>CLG Hurlevent</t>
  </si>
  <si>
    <t>Hayange</t>
  </si>
  <si>
    <t>0572480L</t>
  </si>
  <si>
    <t>INTERNATIONAL DE L'ESPLANADE</t>
  </si>
  <si>
    <t>0671915T</t>
  </si>
  <si>
    <t>INTERNATIONAL VAUBAN</t>
  </si>
  <si>
    <t>0671909L</t>
  </si>
  <si>
    <t>IRENE JOLIOT CURIE</t>
  </si>
  <si>
    <t xml:space="preserve">WITTENHEIM </t>
  </si>
  <si>
    <t>0681930D</t>
  </si>
  <si>
    <t>CLG Jacques Callot</t>
  </si>
  <si>
    <t>Neuves-Maisons</t>
  </si>
  <si>
    <t>0541573S</t>
  </si>
  <si>
    <t>Vandoeuvre-Les-Nancy</t>
  </si>
  <si>
    <t>0540111C</t>
  </si>
  <si>
    <t>CLG Jacques Gruber</t>
  </si>
  <si>
    <t>Colombey-Les-Belles</t>
  </si>
  <si>
    <t>0540012V</t>
  </si>
  <si>
    <t>CLG Jacques Marquette</t>
  </si>
  <si>
    <t>Pont-A-Mousson</t>
  </si>
  <si>
    <t>0540112D</t>
  </si>
  <si>
    <t>CLG Jacques Monod</t>
  </si>
  <si>
    <t>0572171A</t>
  </si>
  <si>
    <t>Ludres</t>
  </si>
  <si>
    <t>0542189L</t>
  </si>
  <si>
    <t>CLG Jacques Prevert</t>
  </si>
  <si>
    <t>0550701N</t>
  </si>
  <si>
    <t>JACQUES PREVERT</t>
  </si>
  <si>
    <t>WINTZENHEIM</t>
  </si>
  <si>
    <t>0681365P</t>
  </si>
  <si>
    <t>JACQUES TATI</t>
  </si>
  <si>
    <t>MERTZWILLER</t>
  </si>
  <si>
    <t>0671912P</t>
  </si>
  <si>
    <t>JACQUES TWINGER</t>
  </si>
  <si>
    <t>0671508A</t>
  </si>
  <si>
    <t>CLG Jacques-Yves Cousteau</t>
  </si>
  <si>
    <t>Creutzwald</t>
  </si>
  <si>
    <t>0572690P</t>
  </si>
  <si>
    <t>CLG Jean Baptiste Eble</t>
  </si>
  <si>
    <t>Puttelange-Aux-Lacs</t>
  </si>
  <si>
    <t>0572183N</t>
  </si>
  <si>
    <t>CLG Jean Bauchez</t>
  </si>
  <si>
    <t>Le-Ban-Saint-Martin</t>
  </si>
  <si>
    <t>0570128E</t>
  </si>
  <si>
    <t>CLG Jean Burger</t>
  </si>
  <si>
    <t>Moyeuvre-Grande</t>
  </si>
  <si>
    <t>0572017H</t>
  </si>
  <si>
    <t>CLG Jean d'Allamont</t>
  </si>
  <si>
    <t>Montmedy</t>
  </si>
  <si>
    <t>0550016U</t>
  </si>
  <si>
    <t>JEAN DE LA FONTAINE</t>
  </si>
  <si>
    <t>GEISPOLSHEIM</t>
  </si>
  <si>
    <t>0671824U</t>
  </si>
  <si>
    <t>CLG Jean de La Fontaine</t>
  </si>
  <si>
    <t>Saint-Avold</t>
  </si>
  <si>
    <t>0570143W</t>
  </si>
  <si>
    <t>CLG Jean Jacques Kieffer</t>
  </si>
  <si>
    <t>Bitche</t>
  </si>
  <si>
    <t>0573361U</t>
  </si>
  <si>
    <t>JEAN JACQUES WALTZ</t>
  </si>
  <si>
    <t>MARCKOLSHEIM</t>
  </si>
  <si>
    <t>0671600A</t>
  </si>
  <si>
    <r>
      <rPr>
        <sz val="11"/>
        <color rgb="FF333333"/>
        <rFont val="Calibri"/>
        <family val="2"/>
        <scheme val="minor"/>
      </rPr>
      <t>JEAN JAURES</t>
    </r>
  </si>
  <si>
    <t>NOGENT-SUR-SEINE</t>
  </si>
  <si>
    <t>CLG Jean Jaures</t>
  </si>
  <si>
    <t>0572587C</t>
  </si>
  <si>
    <t>CLG Jean Lamour</t>
  </si>
  <si>
    <t>0541327Z</t>
  </si>
  <si>
    <t>CLG Jean Lurcat</t>
  </si>
  <si>
    <t>Frouard</t>
  </si>
  <si>
    <t>0541326Y</t>
  </si>
  <si>
    <r>
      <rPr>
        <sz val="11"/>
        <color rgb="FF333333"/>
        <rFont val="Calibri"/>
        <family val="2"/>
        <scheme val="minor"/>
      </rPr>
      <t>JEAN MACE</t>
    </r>
  </si>
  <si>
    <t>JEAN MACE</t>
  </si>
  <si>
    <t>0680110A</t>
  </si>
  <si>
    <t>CLG Jean Maumus</t>
  </si>
  <si>
    <t xml:space="preserve">Briey </t>
  </si>
  <si>
    <t>0540115G</t>
  </si>
  <si>
    <t>JEAN MENTEL</t>
  </si>
  <si>
    <t>SELESTAT</t>
  </si>
  <si>
    <t>0671830A</t>
  </si>
  <si>
    <t>CLG Jean Mermoz</t>
  </si>
  <si>
    <t>Marly</t>
  </si>
  <si>
    <t>0572082D</t>
  </si>
  <si>
    <t>JEAN MERMOZ</t>
  </si>
  <si>
    <t>0681322T</t>
  </si>
  <si>
    <t>Yutz Cedex</t>
  </si>
  <si>
    <t>0570115R</t>
  </si>
  <si>
    <t>JEAN MONNET</t>
  </si>
  <si>
    <t>DANNEMARIE</t>
  </si>
  <si>
    <t>0680012U</t>
  </si>
  <si>
    <r>
      <rPr>
        <sz val="11"/>
        <color rgb="FF333333"/>
        <rFont val="Calibri"/>
        <family val="2"/>
        <scheme val="minor"/>
      </rPr>
      <t>JEAN MONNET</t>
    </r>
  </si>
  <si>
    <r>
      <rPr>
        <sz val="11"/>
        <color rgb="FF333333"/>
        <rFont val="Calibri"/>
        <family val="2"/>
        <scheme val="minor"/>
      </rPr>
      <t>EPERNAY</t>
    </r>
  </si>
  <si>
    <t xml:space="preserve">STRASBOURG  </t>
  </si>
  <si>
    <t>0672128Z</t>
  </si>
  <si>
    <t>CLG Jean Montemont</t>
  </si>
  <si>
    <t>Rupt-Sur-Moselle</t>
  </si>
  <si>
    <t>0880054F</t>
  </si>
  <si>
    <t>CLG Jean Moulin</t>
  </si>
  <si>
    <t xml:space="preserve">Forbach </t>
  </si>
  <si>
    <t>0572813Y</t>
  </si>
  <si>
    <r>
      <rPr>
        <sz val="11"/>
        <color rgb="FF333333"/>
        <rFont val="Calibri"/>
        <family val="2"/>
        <scheme val="minor"/>
      </rPr>
      <t>JEAN MOULIN</t>
    </r>
  </si>
  <si>
    <t>MARIGNY-LE-CHATEL</t>
  </si>
  <si>
    <t>Revigny-Sur-Ornain</t>
  </si>
  <si>
    <t>0550018W</t>
  </si>
  <si>
    <t>JEAN MOULIN</t>
  </si>
  <si>
    <t>ROUFFACH</t>
  </si>
  <si>
    <t>0681366R</t>
  </si>
  <si>
    <t>SAINT-MEMMIE</t>
  </si>
  <si>
    <t>Tomblaine</t>
  </si>
  <si>
    <t>0541569M</t>
  </si>
  <si>
    <t>Uckange</t>
  </si>
  <si>
    <t>0570318L</t>
  </si>
  <si>
    <t>JEAN PAUL DE DADELSEN</t>
  </si>
  <si>
    <t>HIRSINGUE</t>
  </si>
  <si>
    <t>0680019B</t>
  </si>
  <si>
    <r>
      <rPr>
        <sz val="11"/>
        <color rgb="FF333333"/>
        <rFont val="Calibri"/>
        <family val="2"/>
        <scheme val="minor"/>
      </rPr>
      <t>JEAN RENOIR</t>
    </r>
  </si>
  <si>
    <t>LA-PORTE-DU-DER</t>
  </si>
  <si>
    <r>
      <rPr>
        <sz val="11"/>
        <color rgb="FF333333"/>
        <rFont val="Calibri"/>
        <family val="2"/>
        <scheme val="minor"/>
      </rPr>
      <t>JEAN ROGISSART</t>
    </r>
  </si>
  <si>
    <r>
      <rPr>
        <sz val="11"/>
        <color rgb="FF333333"/>
        <rFont val="Calibri"/>
        <family val="2"/>
        <scheme val="minor"/>
      </rPr>
      <t>NOUZONVILLE</t>
    </r>
  </si>
  <si>
    <t>CLG Jean Rostand</t>
  </si>
  <si>
    <t>Chatenois</t>
  </si>
  <si>
    <t>0880011J</t>
  </si>
  <si>
    <t>0572088K</t>
  </si>
  <si>
    <t>CLG Jean Seitlinger</t>
  </si>
  <si>
    <t>Rohrbach-Les-Bitche</t>
  </si>
  <si>
    <t>0572496D</t>
  </si>
  <si>
    <r>
      <rPr>
        <sz val="11"/>
        <color rgb="FF333333"/>
        <rFont val="Calibri"/>
        <family val="2"/>
        <scheme val="minor"/>
      </rPr>
      <t>JEAN-BAPTISTE DROUET</t>
    </r>
  </si>
  <si>
    <t xml:space="preserve">SAINTE-MENEHOULD </t>
  </si>
  <si>
    <t>JEAN-GEORGES REBER</t>
  </si>
  <si>
    <t>SAINTE-MARIE-AUX-MINES</t>
  </si>
  <si>
    <t>0681394W</t>
  </si>
  <si>
    <t>CLG Jean-Marie Pelt</t>
  </si>
  <si>
    <t>Hettange-Grande</t>
  </si>
  <si>
    <t>0572025S</t>
  </si>
  <si>
    <r>
      <rPr>
        <sz val="11"/>
        <color rgb="FF333333"/>
        <rFont val="Calibri"/>
        <family val="2"/>
        <scheme val="minor"/>
      </rPr>
      <t>JEANNE MELIN</t>
    </r>
  </si>
  <si>
    <r>
      <rPr>
        <sz val="11"/>
        <color rgb="FF333333"/>
        <rFont val="Calibri"/>
        <family val="2"/>
        <scheme val="minor"/>
      </rPr>
      <t>CARIGNAN</t>
    </r>
  </si>
  <si>
    <t>CLG Joliot-Curie</t>
  </si>
  <si>
    <t>Dieulouard</t>
  </si>
  <si>
    <t>0540013W</t>
  </si>
  <si>
    <r>
      <rPr>
        <sz val="11"/>
        <color rgb="FF333333"/>
        <rFont val="Calibri"/>
        <family val="2"/>
        <scheme val="minor"/>
      </rPr>
      <t>JOLIOT-CURIE</t>
    </r>
  </si>
  <si>
    <t>Tucquegnieux</t>
  </si>
  <si>
    <t>0541333F</t>
  </si>
  <si>
    <t>CLG Joseph-Julien Souhait</t>
  </si>
  <si>
    <t>Saint-Die-Des-Vosges</t>
  </si>
  <si>
    <t>0881099S</t>
  </si>
  <si>
    <r>
      <rPr>
        <sz val="11"/>
        <color rgb="FF333333"/>
        <rFont val="Calibri"/>
        <family val="2"/>
        <scheme val="minor"/>
      </rPr>
      <t>JOUFFROY D'ABBANS</t>
    </r>
  </si>
  <si>
    <t>DOULAINCOURT-SAUCOURT</t>
  </si>
  <si>
    <t>CLG Jules Bastien Lepage</t>
  </si>
  <si>
    <t>Damvillers</t>
  </si>
  <si>
    <t>0550009L</t>
  </si>
  <si>
    <r>
      <rPr>
        <sz val="11"/>
        <color rgb="FF333333"/>
        <rFont val="Calibri"/>
        <family val="2"/>
        <scheme val="minor"/>
      </rPr>
      <t>JULES FERRY</t>
    </r>
  </si>
  <si>
    <t>BOGNY-SUR-MEUSE</t>
  </si>
  <si>
    <t>CLG Jules Ferry</t>
  </si>
  <si>
    <t>0540008R</t>
  </si>
  <si>
    <t>0880150K</t>
  </si>
  <si>
    <t xml:space="preserve">Le Thillot </t>
  </si>
  <si>
    <t>0880065T</t>
  </si>
  <si>
    <t>0540052N</t>
  </si>
  <si>
    <t>0881447V</t>
  </si>
  <si>
    <t>Woippy</t>
  </si>
  <si>
    <t>0572579U</t>
  </si>
  <si>
    <t>JULES HOFFMANN</t>
  </si>
  <si>
    <t>0671594U</t>
  </si>
  <si>
    <t>CLG Jules Lagneau</t>
  </si>
  <si>
    <t>0570069R</t>
  </si>
  <si>
    <r>
      <rPr>
        <sz val="11"/>
        <color rgb="FF333333"/>
        <rFont val="Calibri"/>
        <family val="2"/>
        <scheme val="minor"/>
      </rPr>
      <t>JULES LEROUX</t>
    </r>
  </si>
  <si>
    <t>VILLERS-SEMEUSE</t>
  </si>
  <si>
    <t>JULES VERNE</t>
  </si>
  <si>
    <t xml:space="preserve">ILLZACH </t>
  </si>
  <si>
    <t>0680021D</t>
  </si>
  <si>
    <t>CLG Jules Verne</t>
  </si>
  <si>
    <t xml:space="preserve">Vittel </t>
  </si>
  <si>
    <t>0880156S</t>
  </si>
  <si>
    <t>CLG Julie Daubié</t>
  </si>
  <si>
    <t>Rombas</t>
  </si>
  <si>
    <t>0572585A</t>
  </si>
  <si>
    <t>CLG Julie Victoire Daubié</t>
  </si>
  <si>
    <t>La-Voge-Les-Bains</t>
  </si>
  <si>
    <t>0880002Z</t>
  </si>
  <si>
    <t>CLG Julien Franck</t>
  </si>
  <si>
    <t>Champigneulles</t>
  </si>
  <si>
    <t>0541466A</t>
  </si>
  <si>
    <r>
      <rPr>
        <sz val="11"/>
        <color rgb="FF333333"/>
        <rFont val="Calibri"/>
        <family val="2"/>
        <scheme val="minor"/>
      </rPr>
      <t>JULIEN REGNIER</t>
    </r>
  </si>
  <si>
    <t>BRIENNE-LE-CHATEAU</t>
  </si>
  <si>
    <t>CLG Julienne Farenc</t>
  </si>
  <si>
    <t>0540014X</t>
  </si>
  <si>
    <t>KATIA ET MAURICE KRAFFT</t>
  </si>
  <si>
    <t>ECKBOLSHEIM</t>
  </si>
  <si>
    <t>0670016D</t>
  </si>
  <si>
    <t>PFASTATT</t>
  </si>
  <si>
    <t>0681267H</t>
  </si>
  <si>
    <t>KENNEDY</t>
  </si>
  <si>
    <t>0680105V</t>
  </si>
  <si>
    <t>KLEBER</t>
  </si>
  <si>
    <t xml:space="preserve">HAGUENAU </t>
  </si>
  <si>
    <t>0671734W</t>
  </si>
  <si>
    <t>0670133F</t>
  </si>
  <si>
    <t>KOCHERSBERG</t>
  </si>
  <si>
    <t>TRUCHTERSHEIM</t>
  </si>
  <si>
    <t>0670107C</t>
  </si>
  <si>
    <t>CLG La Carriere</t>
  </si>
  <si>
    <t>0572488V</t>
  </si>
  <si>
    <t>CLG La Craffe</t>
  </si>
  <si>
    <t>0540106X</t>
  </si>
  <si>
    <t>CLG La Fontaine</t>
  </si>
  <si>
    <t>Laxou</t>
  </si>
  <si>
    <t>0541469D</t>
  </si>
  <si>
    <r>
      <rPr>
        <sz val="11"/>
        <color rgb="FF333333"/>
        <rFont val="Calibri"/>
        <family val="2"/>
        <scheme val="minor"/>
      </rPr>
      <t>LA FONTAINE DU VE</t>
    </r>
  </si>
  <si>
    <r>
      <rPr>
        <sz val="11"/>
        <color rgb="FF333333"/>
        <rFont val="Calibri"/>
        <family val="2"/>
        <scheme val="minor"/>
      </rPr>
      <t>SEZANNE</t>
    </r>
  </si>
  <si>
    <t>CLG La Grande Saule</t>
  </si>
  <si>
    <t>Falck</t>
  </si>
  <si>
    <t>0572358D</t>
  </si>
  <si>
    <t>CLG La Haie Griselle</t>
  </si>
  <si>
    <t>Gerardmer</t>
  </si>
  <si>
    <t>0881446U</t>
  </si>
  <si>
    <t>CLG La Louviere</t>
  </si>
  <si>
    <t>0572754J</t>
  </si>
  <si>
    <t>CLG La Milliaire</t>
  </si>
  <si>
    <t>0572355A</t>
  </si>
  <si>
    <r>
      <rPr>
        <sz val="11"/>
        <color rgb="FF333333"/>
        <rFont val="Calibri"/>
        <family val="2"/>
        <scheme val="minor"/>
      </rPr>
      <t>LA NOUE</t>
    </r>
  </si>
  <si>
    <t>CLG La Paraison</t>
  </si>
  <si>
    <t>Lemberg</t>
  </si>
  <si>
    <t>0572020L</t>
  </si>
  <si>
    <t>LA PIERRE POLIE</t>
  </si>
  <si>
    <t>VENDENHEIM</t>
  </si>
  <si>
    <t>0672658A</t>
  </si>
  <si>
    <t>CLG La Plante Gribe</t>
  </si>
  <si>
    <t>Pagny-Sur-Moselle</t>
  </si>
  <si>
    <t>0541567K</t>
  </si>
  <si>
    <r>
      <rPr>
        <sz val="11"/>
        <color rgb="FF333333"/>
        <rFont val="Calibri"/>
        <family val="2"/>
        <scheme val="minor"/>
      </rPr>
      <t>LA ROCHOTTE</t>
    </r>
  </si>
  <si>
    <t>CLG La Source</t>
  </si>
  <si>
    <t>Amneville-Les-Thermes</t>
  </si>
  <si>
    <t>0572689N</t>
  </si>
  <si>
    <r>
      <rPr>
        <sz val="11"/>
        <color rgb="FF333333"/>
        <rFont val="Calibri"/>
        <family val="2"/>
        <scheme val="minor"/>
      </rPr>
      <t>LA SOURCE</t>
    </r>
  </si>
  <si>
    <t>RILLY-LA-MONTAGNE</t>
  </si>
  <si>
    <t>LAMARTINE</t>
  </si>
  <si>
    <t>BISCHHEIM</t>
  </si>
  <si>
    <t>0671822S</t>
  </si>
  <si>
    <t>CLG Langevin Wallon</t>
  </si>
  <si>
    <t>Blainville-Sur-L'Eau</t>
  </si>
  <si>
    <t>0540005M</t>
  </si>
  <si>
    <t>CLG l'Arboretum</t>
  </si>
  <si>
    <t>Morhange</t>
  </si>
  <si>
    <t>0570073V</t>
  </si>
  <si>
    <t>CLG Le Breuil</t>
  </si>
  <si>
    <t>Talange</t>
  </si>
  <si>
    <t>0572174D</t>
  </si>
  <si>
    <t>CLG Le Castel</t>
  </si>
  <si>
    <t>Longeville-Les-Saint Avold</t>
  </si>
  <si>
    <t>0572360F</t>
  </si>
  <si>
    <t>CLG Le Herapel</t>
  </si>
  <si>
    <t>Cocheren</t>
  </si>
  <si>
    <t>0572490X</t>
  </si>
  <si>
    <r>
      <rPr>
        <sz val="11"/>
        <color rgb="FF333333"/>
        <rFont val="Calibri"/>
        <family val="2"/>
        <scheme val="minor"/>
      </rPr>
      <t>LE LAC</t>
    </r>
  </si>
  <si>
    <r>
      <rPr>
        <sz val="11"/>
        <color rgb="FF333333"/>
        <rFont val="Calibri"/>
        <family val="2"/>
        <scheme val="minor"/>
      </rPr>
      <t>LE NOYER MARCHAND</t>
    </r>
  </si>
  <si>
    <t>ROMILLY-SUR-SEINE</t>
  </si>
  <si>
    <t>LE RIED</t>
  </si>
  <si>
    <t>0670004R</t>
  </si>
  <si>
    <t>LECLERC</t>
  </si>
  <si>
    <t>SCHILTIGHEIM</t>
  </si>
  <si>
    <t>0670065G</t>
  </si>
  <si>
    <r>
      <rPr>
        <sz val="11"/>
        <color rgb="FF333333"/>
        <rFont val="Calibri"/>
        <family val="2"/>
        <scheme val="minor"/>
      </rPr>
      <t>LEO LAGRANGE</t>
    </r>
  </si>
  <si>
    <t>0080925M</t>
  </si>
  <si>
    <t>CLG Leodile Bera</t>
  </si>
  <si>
    <t>Longlaville</t>
  </si>
  <si>
    <t>0541578X</t>
  </si>
  <si>
    <t>LEON GAMBETTA</t>
  </si>
  <si>
    <t>RIEDISHEIM</t>
  </si>
  <si>
    <t>0680112C</t>
  </si>
  <si>
    <t>LEONARD DE VINCI</t>
  </si>
  <si>
    <t>MARMOUTIER</t>
  </si>
  <si>
    <t>0671985U</t>
  </si>
  <si>
    <r>
      <rPr>
        <sz val="11"/>
        <color rgb="FF333333"/>
        <rFont val="Calibri"/>
        <family val="2"/>
        <scheme val="minor"/>
      </rPr>
      <t>LEONARD DE VINCI</t>
    </r>
  </si>
  <si>
    <t>WITRY-LES-REIMS</t>
  </si>
  <si>
    <r>
      <rPr>
        <sz val="11"/>
        <color rgb="FF333333"/>
        <rFont val="Calibri"/>
        <family val="2"/>
        <scheme val="minor"/>
      </rPr>
      <t>LES AURAINS</t>
    </r>
  </si>
  <si>
    <r>
      <rPr>
        <sz val="11"/>
        <color rgb="FF333333"/>
        <rFont val="Calibri"/>
        <family val="2"/>
        <scheme val="minor"/>
      </rPr>
      <t>FUMAY</t>
    </r>
  </si>
  <si>
    <t>CLG Les Avrils</t>
  </si>
  <si>
    <t>Saint-Mihiel</t>
  </si>
  <si>
    <t>0550804A</t>
  </si>
  <si>
    <t>LES CIGOGNES</t>
  </si>
  <si>
    <t>GERSTHEIM</t>
  </si>
  <si>
    <t>0672135G</t>
  </si>
  <si>
    <t>CLG Les Cuvelles</t>
  </si>
  <si>
    <t>Vaucouleurs</t>
  </si>
  <si>
    <t>0550023B</t>
  </si>
  <si>
    <r>
      <rPr>
        <sz val="11"/>
        <color rgb="FF333333"/>
        <rFont val="Calibri"/>
        <family val="2"/>
        <scheme val="minor"/>
      </rPr>
      <t>LES DEUX VALLEES</t>
    </r>
  </si>
  <si>
    <r>
      <rPr>
        <sz val="11"/>
        <color rgb="FF333333"/>
        <rFont val="Calibri"/>
        <family val="2"/>
        <scheme val="minor"/>
      </rPr>
      <t>MONTHERME</t>
    </r>
  </si>
  <si>
    <t>CLG Les Etangs</t>
  </si>
  <si>
    <t>Moussey</t>
  </si>
  <si>
    <t>0570074W</t>
  </si>
  <si>
    <r>
      <rPr>
        <sz val="11"/>
        <color rgb="FF333333"/>
        <rFont val="Calibri"/>
        <family val="2"/>
        <scheme val="minor"/>
      </rPr>
      <t>LES FRANCHISES</t>
    </r>
  </si>
  <si>
    <t>LANGRES</t>
  </si>
  <si>
    <t>CLG Les Gaudinettes</t>
  </si>
  <si>
    <t>Marange-Silvange</t>
  </si>
  <si>
    <t>0572586B</t>
  </si>
  <si>
    <t>CLG Les Hauts de Blemont</t>
  </si>
  <si>
    <t>0570127D</t>
  </si>
  <si>
    <r>
      <rPr>
        <sz val="11"/>
        <color rgb="FF333333"/>
        <rFont val="Calibri"/>
        <family val="2"/>
        <scheme val="minor"/>
      </rPr>
      <t>LES INDES</t>
    </r>
  </si>
  <si>
    <r>
      <rPr>
        <sz val="11"/>
        <color rgb="FF333333"/>
        <rFont val="Calibri"/>
        <family val="2"/>
        <scheme val="minor"/>
      </rPr>
      <t>LES JACOBINS</t>
    </r>
  </si>
  <si>
    <t>LES MENETRIERS</t>
  </si>
  <si>
    <t>RIBEAUVILLE</t>
  </si>
  <si>
    <t>0680101R</t>
  </si>
  <si>
    <t>LES SEPT ARPENTS</t>
  </si>
  <si>
    <t>SOUFFELWEYERSHEIM</t>
  </si>
  <si>
    <t>0672254L</t>
  </si>
  <si>
    <t>LES SOURCES</t>
  </si>
  <si>
    <t xml:space="preserve">SAVERNE </t>
  </si>
  <si>
    <t>0671986V</t>
  </si>
  <si>
    <t>CLG Les Tilleuls</t>
  </si>
  <si>
    <t xml:space="preserve">Commercy </t>
  </si>
  <si>
    <t>0550840P</t>
  </si>
  <si>
    <r>
      <rPr>
        <sz val="11"/>
        <color rgb="FF333333"/>
        <rFont val="Calibri"/>
        <family val="2"/>
        <scheme val="minor"/>
      </rPr>
      <t>LES VIGNES DU CREY</t>
    </r>
  </si>
  <si>
    <r>
      <rPr>
        <sz val="11"/>
        <color rgb="FF333333"/>
        <rFont val="Calibri"/>
        <family val="2"/>
        <scheme val="minor"/>
      </rPr>
      <t>LE  MONTSAUGEONNAIS</t>
    </r>
  </si>
  <si>
    <t>LEZAY MARNESIA</t>
  </si>
  <si>
    <t>0670105A</t>
  </si>
  <si>
    <t>CLG Lionel Terray</t>
  </si>
  <si>
    <t>Aumetz</t>
  </si>
  <si>
    <t>0572583Y</t>
  </si>
  <si>
    <t>CLG Louis Aragon</t>
  </si>
  <si>
    <t>Jarny</t>
  </si>
  <si>
    <t>0540025J</t>
  </si>
  <si>
    <t>LOUIS ARBOGAST</t>
  </si>
  <si>
    <t>MUTZIG</t>
  </si>
  <si>
    <t>0671828Y</t>
  </si>
  <si>
    <t>CLG Louis Armand</t>
  </si>
  <si>
    <t xml:space="preserve">Golbey </t>
  </si>
  <si>
    <t>0881097P</t>
  </si>
  <si>
    <t>0572477H</t>
  </si>
  <si>
    <t>Petite-Rosselle</t>
  </si>
  <si>
    <t>0572493A</t>
  </si>
  <si>
    <r>
      <rPr>
        <sz val="11"/>
        <color rgb="FF333333"/>
        <rFont val="Calibri"/>
        <family val="2"/>
        <scheme val="minor"/>
      </rPr>
      <t>LOUIS BRUNTZ</t>
    </r>
  </si>
  <si>
    <t>BOURMONT-ENTRE-MEUSE-ET-MOUZON</t>
  </si>
  <si>
    <t>CLG Louis de Broglie</t>
  </si>
  <si>
    <t>Ancemont</t>
  </si>
  <si>
    <t>0550859K</t>
  </si>
  <si>
    <r>
      <rPr>
        <sz val="11"/>
        <color rgb="FF333333"/>
        <rFont val="Calibri"/>
        <family val="2"/>
        <scheme val="minor"/>
      </rPr>
      <t>LOUIS GRIGNON</t>
    </r>
  </si>
  <si>
    <r>
      <rPr>
        <sz val="11"/>
        <color rgb="FF333333"/>
        <rFont val="Calibri"/>
        <family val="2"/>
        <scheme val="minor"/>
      </rPr>
      <t>FAGNIERES</t>
    </r>
  </si>
  <si>
    <t>CLG Louis Marin</t>
  </si>
  <si>
    <t>Custines</t>
  </si>
  <si>
    <t>0540078S</t>
  </si>
  <si>
    <t>CLG Louis Pasteur</t>
  </si>
  <si>
    <t>Faulquemont</t>
  </si>
  <si>
    <t>0572176F</t>
  </si>
  <si>
    <t xml:space="preserve">Florange </t>
  </si>
  <si>
    <t>0570317K</t>
  </si>
  <si>
    <t>Raon-L'Etape</t>
  </si>
  <si>
    <t>0881120P</t>
  </si>
  <si>
    <r>
      <rPr>
        <sz val="11"/>
        <color rgb="FF333333"/>
        <rFont val="Calibri"/>
        <family val="2"/>
        <scheme val="minor"/>
      </rPr>
      <t>LOUIS PASTEUR</t>
    </r>
  </si>
  <si>
    <t>SERMAIZE-LES-BAINS</t>
  </si>
  <si>
    <t>LOUIS PASTEUR</t>
  </si>
  <si>
    <t>0672129A</t>
  </si>
  <si>
    <t xml:space="preserve">SUIPPES </t>
  </si>
  <si>
    <t>CLG Louis Pergaud</t>
  </si>
  <si>
    <t>Chatel-Sur-Moselle</t>
  </si>
  <si>
    <t>0880418B</t>
  </si>
  <si>
    <t>Foug</t>
  </si>
  <si>
    <t>0540019C</t>
  </si>
  <si>
    <t>Fresnes-En-Woevre</t>
  </si>
  <si>
    <t>0550012P</t>
  </si>
  <si>
    <r>
      <rPr>
        <sz val="11"/>
        <color rgb="FF333333"/>
        <rFont val="Calibri"/>
        <family val="2"/>
        <scheme val="minor"/>
      </rPr>
      <t>LOUISE MICHEL</t>
    </r>
  </si>
  <si>
    <t>CLG Louise Michel</t>
  </si>
  <si>
    <t>Etain</t>
  </si>
  <si>
    <t>0550011N</t>
  </si>
  <si>
    <t>LOUISE WEISS</t>
  </si>
  <si>
    <t>0671593T</t>
  </si>
  <si>
    <r>
      <rPr>
        <sz val="11"/>
        <color rgb="FF333333"/>
        <rFont val="Calibri"/>
        <family val="2"/>
        <scheme val="minor"/>
      </rPr>
      <t>LUCIE AUBRAC</t>
    </r>
  </si>
  <si>
    <t>MONTMORT-LUCY</t>
  </si>
  <si>
    <t>LUCIEN HERR</t>
  </si>
  <si>
    <t xml:space="preserve">ALTKIRCH </t>
  </si>
  <si>
    <t>0681373Y</t>
  </si>
  <si>
    <t>CLG Lucien Pougue</t>
  </si>
  <si>
    <t>Remilly</t>
  </si>
  <si>
    <t>0572013D</t>
  </si>
  <si>
    <r>
      <rPr>
        <sz val="11"/>
        <color rgb="FF333333"/>
        <rFont val="Calibri"/>
        <family val="2"/>
        <scheme val="minor"/>
      </rPr>
      <t>LUIS ORTIZ</t>
    </r>
  </si>
  <si>
    <t>CLG Lyautey</t>
  </si>
  <si>
    <t xml:space="preserve">Contrexeville </t>
  </si>
  <si>
    <t>0881102V</t>
  </si>
  <si>
    <t>CLG Mangin</t>
  </si>
  <si>
    <t xml:space="preserve">Sarrebourg </t>
  </si>
  <si>
    <t>0572816B</t>
  </si>
  <si>
    <t>MARCEL PAGNOL</t>
  </si>
  <si>
    <t>WASSELONNE</t>
  </si>
  <si>
    <t>0671740C</t>
  </si>
  <si>
    <t>0681126E</t>
  </si>
  <si>
    <t>MARECHAL DE MAC MAHON</t>
  </si>
  <si>
    <t>WOERTH</t>
  </si>
  <si>
    <t>0671596W</t>
  </si>
  <si>
    <r>
      <rPr>
        <sz val="11"/>
        <color rgb="FF333333"/>
        <rFont val="Calibri"/>
        <family val="2"/>
        <scheme val="minor"/>
      </rPr>
      <t>MARIE CALVES</t>
    </r>
  </si>
  <si>
    <r>
      <rPr>
        <sz val="11"/>
        <color rgb="FF333333"/>
        <rFont val="Calibri"/>
        <family val="2"/>
        <scheme val="minor"/>
      </rPr>
      <t>FRONCLES</t>
    </r>
  </si>
  <si>
    <t>CLG Marie Curie</t>
  </si>
  <si>
    <t>Fontoy</t>
  </si>
  <si>
    <t>0572009Z</t>
  </si>
  <si>
    <r>
      <rPr>
        <sz val="11"/>
        <color rgb="FF333333"/>
        <rFont val="Calibri"/>
        <family val="2"/>
        <scheme val="minor"/>
      </rPr>
      <t>MARIE CURIE</t>
    </r>
  </si>
  <si>
    <r>
      <rPr>
        <sz val="11"/>
        <color rgb="FF333333"/>
        <rFont val="Calibri"/>
        <family val="2"/>
        <scheme val="minor"/>
      </rPr>
      <t>TROYES</t>
    </r>
  </si>
  <si>
    <r>
      <rPr>
        <sz val="11"/>
        <color rgb="FF333333"/>
        <rFont val="Calibri"/>
        <family val="2"/>
        <scheme val="minor"/>
      </rPr>
      <t>MARIE-HELENE CARDOT</t>
    </r>
  </si>
  <si>
    <r>
      <rPr>
        <sz val="11"/>
        <color rgb="FF333333"/>
        <rFont val="Calibri"/>
        <family val="2"/>
        <scheme val="minor"/>
      </rPr>
      <t>DOUZY</t>
    </r>
  </si>
  <si>
    <t>MARTIN SCHONGAUER</t>
  </si>
  <si>
    <t>OSTWALD</t>
  </si>
  <si>
    <t>0672072N</t>
  </si>
  <si>
    <r>
      <rPr>
        <sz val="11"/>
        <color rgb="FF333333"/>
        <rFont val="Calibri"/>
        <family val="2"/>
        <scheme val="minor"/>
      </rPr>
      <t>MARYSE BASTIE</t>
    </r>
  </si>
  <si>
    <t>MATHIAS GRUNEWALD</t>
  </si>
  <si>
    <t xml:space="preserve">GUEBWILLER </t>
  </si>
  <si>
    <t>0681318N</t>
  </si>
  <si>
    <t>CLG Maurice Barres</t>
  </si>
  <si>
    <t>Charmes</t>
  </si>
  <si>
    <t>0881145S</t>
  </si>
  <si>
    <t>0550758A</t>
  </si>
  <si>
    <r>
      <rPr>
        <sz val="11"/>
        <color rgb="FF333333"/>
        <rFont val="Calibri"/>
        <family val="2"/>
        <scheme val="minor"/>
      </rPr>
      <t>MAX HUTIN</t>
    </r>
  </si>
  <si>
    <r>
      <rPr>
        <sz val="11"/>
        <color rgb="FF333333"/>
        <rFont val="Calibri"/>
        <family val="2"/>
        <scheme val="minor"/>
      </rPr>
      <t>BOUILLY</t>
    </r>
  </si>
  <si>
    <t>MAXIME ALEXANDRE</t>
  </si>
  <si>
    <t>0671690Y</t>
  </si>
  <si>
    <t>CLG Metz-Arsenal</t>
  </si>
  <si>
    <t>0572640K</t>
  </si>
  <si>
    <t>CLG Michel de Montaigne</t>
  </si>
  <si>
    <t>Dompaire</t>
  </si>
  <si>
    <t>0880017R</t>
  </si>
  <si>
    <t>MOLIERE</t>
  </si>
  <si>
    <t>0680084X</t>
  </si>
  <si>
    <t>CLG Montaigu</t>
  </si>
  <si>
    <t>Heillecourt</t>
  </si>
  <si>
    <t>0542468P</t>
  </si>
  <si>
    <r>
      <rPr>
        <sz val="11"/>
        <color rgb="FF333333"/>
        <rFont val="Calibri"/>
        <family val="2"/>
        <scheme val="minor"/>
      </rPr>
      <t>MONTMORENCY</t>
    </r>
  </si>
  <si>
    <t>BOURBONNE-LES-BAINS</t>
  </si>
  <si>
    <r>
      <rPr>
        <sz val="11"/>
        <color rgb="FF333333"/>
        <rFont val="Calibri"/>
        <family val="2"/>
        <scheme val="minor"/>
      </rPr>
      <t>MULTISITE ASFELD - CHATEAU POR</t>
    </r>
  </si>
  <si>
    <r>
      <rPr>
        <sz val="11"/>
        <color rgb="FF333333"/>
        <rFont val="Calibri"/>
        <family val="2"/>
        <scheme val="minor"/>
      </rPr>
      <t>ASFELD</t>
    </r>
  </si>
  <si>
    <r>
      <rPr>
        <sz val="11"/>
        <color rgb="FF333333"/>
        <rFont val="Calibri"/>
        <family val="2"/>
        <scheme val="minor"/>
      </rPr>
      <t>MULTISITE SIGNY-LE-PETIT-LIART</t>
    </r>
  </si>
  <si>
    <t>SIGNY-LE-PETIT</t>
  </si>
  <si>
    <t>NATHAN KATZ</t>
  </si>
  <si>
    <t>BURNHAUPT-LE-HAUT</t>
  </si>
  <si>
    <t>0682017Y</t>
  </si>
  <si>
    <t>NELSON MANDELA</t>
  </si>
  <si>
    <t xml:space="preserve">ILLKIRCH </t>
  </si>
  <si>
    <t>0672194W</t>
  </si>
  <si>
    <t>CLG Nelson Mandela</t>
  </si>
  <si>
    <t>Verny</t>
  </si>
  <si>
    <t>0573754W</t>
  </si>
  <si>
    <r>
      <rPr>
        <sz val="11"/>
        <color rgb="FF333333"/>
        <rFont val="Calibri"/>
        <family val="2"/>
        <scheme val="minor"/>
      </rPr>
      <t>NICOLAS  BOURBON</t>
    </r>
  </si>
  <si>
    <t>VENDEUVRE-SUR-BARSE</t>
  </si>
  <si>
    <r>
      <rPr>
        <sz val="11"/>
        <color rgb="FF333333"/>
        <rFont val="Calibri"/>
        <family val="2"/>
        <scheme val="minor"/>
      </rPr>
      <t>NICOLAS APPERT</t>
    </r>
  </si>
  <si>
    <t>CHALONS-EN-CHAMPAGNE</t>
  </si>
  <si>
    <t>NICOLAS COPERNIC</t>
  </si>
  <si>
    <t>DUTTLENHEIM</t>
  </si>
  <si>
    <t>0672896J</t>
  </si>
  <si>
    <t>CLG Nicolas Untersteller</t>
  </si>
  <si>
    <t>Stiring-Wendel</t>
  </si>
  <si>
    <t>0570104D</t>
  </si>
  <si>
    <t>CLG Niki de Saint Phalle</t>
  </si>
  <si>
    <t>0541501N</t>
  </si>
  <si>
    <t>OLYMPE DE GOUGES</t>
  </si>
  <si>
    <t>INGWILLER</t>
  </si>
  <si>
    <t>0670035Z</t>
  </si>
  <si>
    <t>OTFRIED</t>
  </si>
  <si>
    <t xml:space="preserve">WISSEMBOURG </t>
  </si>
  <si>
    <t>0671984T</t>
  </si>
  <si>
    <r>
      <rPr>
        <sz val="11"/>
        <color rgb="FF333333"/>
        <rFont val="Calibri"/>
        <family val="2"/>
        <scheme val="minor"/>
      </rPr>
      <t>PASTEUR</t>
    </r>
  </si>
  <si>
    <t>VRIGNE-AUX BOIS</t>
  </si>
  <si>
    <r>
      <rPr>
        <sz val="11"/>
        <color rgb="FF333333"/>
        <rFont val="Calibri"/>
        <family val="2"/>
        <scheme val="minor"/>
      </rPr>
      <t>PAUL CLAUDEL</t>
    </r>
  </si>
  <si>
    <r>
      <rPr>
        <sz val="11"/>
        <color rgb="FF333333"/>
        <rFont val="Calibri"/>
        <family val="2"/>
        <scheme val="minor"/>
      </rPr>
      <t>WASSY</t>
    </r>
  </si>
  <si>
    <r>
      <rPr>
        <sz val="11"/>
        <color rgb="FF333333"/>
        <rFont val="Calibri"/>
        <family val="2"/>
        <scheme val="minor"/>
      </rPr>
      <t>PAUL DROUOT</t>
    </r>
  </si>
  <si>
    <r>
      <rPr>
        <sz val="11"/>
        <color rgb="FF333333"/>
        <rFont val="Calibri"/>
        <family val="2"/>
        <scheme val="minor"/>
      </rPr>
      <t>VOUZIERS</t>
    </r>
  </si>
  <si>
    <r>
      <rPr>
        <sz val="11"/>
        <color rgb="FF333333"/>
        <rFont val="Calibri"/>
        <family val="2"/>
        <scheme val="minor"/>
      </rPr>
      <t>PAUL ELUARD</t>
    </r>
  </si>
  <si>
    <r>
      <rPr>
        <sz val="11"/>
        <color rgb="FF333333"/>
        <rFont val="Calibri"/>
        <family val="2"/>
        <scheme val="minor"/>
      </rPr>
      <t>VERZY</t>
    </r>
  </si>
  <si>
    <r>
      <rPr>
        <sz val="11"/>
        <color rgb="FF333333"/>
        <rFont val="Calibri"/>
        <family val="2"/>
        <scheme val="minor"/>
      </rPr>
      <t>PAUL FORT</t>
    </r>
  </si>
  <si>
    <t>CLG Paul Langevin</t>
  </si>
  <si>
    <t xml:space="preserve">Hagondange </t>
  </si>
  <si>
    <t>0572172B</t>
  </si>
  <si>
    <t>Piennes</t>
  </si>
  <si>
    <t>0541332E</t>
  </si>
  <si>
    <r>
      <rPr>
        <sz val="11"/>
        <color rgb="FF333333"/>
        <rFont val="Calibri"/>
        <family val="2"/>
        <scheme val="minor"/>
      </rPr>
      <t>PAUL LANGEVIN</t>
    </r>
  </si>
  <si>
    <t>PAUL LANGEVIN</t>
  </si>
  <si>
    <t>SAINTE-SAVINE</t>
  </si>
  <si>
    <r>
      <rPr>
        <sz val="11"/>
        <color rgb="FF333333"/>
        <rFont val="Calibri"/>
        <family val="2"/>
        <scheme val="minor"/>
      </rPr>
      <t>PAUL PORTIER</t>
    </r>
  </si>
  <si>
    <t>BAR-SUR-SEINE</t>
  </si>
  <si>
    <t>CLG Paul Valéry</t>
  </si>
  <si>
    <t>Metz Cedex 03</t>
  </si>
  <si>
    <t>0572166V</t>
  </si>
  <si>
    <t>CLG Paul Verlaine</t>
  </si>
  <si>
    <t>0570026U</t>
  </si>
  <si>
    <t>Longuyon</t>
  </si>
  <si>
    <t>0542349K</t>
  </si>
  <si>
    <t>Maizieres-Les-Metz</t>
  </si>
  <si>
    <t>0572164T</t>
  </si>
  <si>
    <t>Malzeville</t>
  </si>
  <si>
    <t>0541474J</t>
  </si>
  <si>
    <t>0572348T</t>
  </si>
  <si>
    <t>PAUL WERNERT</t>
  </si>
  <si>
    <t>ACHENHEIM</t>
  </si>
  <si>
    <t>0671686U</t>
  </si>
  <si>
    <t>CLG Paul-Emile Victor</t>
  </si>
  <si>
    <t>Corcieux</t>
  </si>
  <si>
    <t>0880014M</t>
  </si>
  <si>
    <t>PAUL-EMILE VICTOR</t>
  </si>
  <si>
    <t xml:space="preserve">MUNDOLSHEIM </t>
  </si>
  <si>
    <t>0672013Z</t>
  </si>
  <si>
    <r>
      <rPr>
        <sz val="11"/>
        <color rgb="FF333333"/>
        <rFont val="Calibri"/>
        <family val="2"/>
        <scheme val="minor"/>
      </rPr>
      <t>PAULETTE BILLA</t>
    </r>
  </si>
  <si>
    <t>TINQUEUX</t>
  </si>
  <si>
    <r>
      <rPr>
        <sz val="11"/>
        <color rgb="FF333333"/>
        <rFont val="Calibri"/>
        <family val="2"/>
        <scheme val="minor"/>
      </rPr>
      <t>PERROT D ABLANCOURT</t>
    </r>
  </si>
  <si>
    <t>PFEFFEL</t>
  </si>
  <si>
    <t>0680009R</t>
  </si>
  <si>
    <t>CLG Philippe de Vigneulles</t>
  </si>
  <si>
    <t>0572350V</t>
  </si>
  <si>
    <r>
      <rPr>
        <sz val="11"/>
        <color rgb="FF333333"/>
        <rFont val="Calibri"/>
        <family val="2"/>
        <scheme val="minor"/>
      </rPr>
      <t>PIERRE  BROSSOLETTE</t>
    </r>
  </si>
  <si>
    <r>
      <rPr>
        <sz val="11"/>
        <color rgb="FF333333"/>
        <rFont val="Calibri"/>
        <family val="2"/>
        <scheme val="minor"/>
      </rPr>
      <t>PIERRE  SOUVERVILLE</t>
    </r>
  </si>
  <si>
    <t>PONTFAVERGER-MORONVILLIER</t>
  </si>
  <si>
    <t>CLG Pierre Adt</t>
  </si>
  <si>
    <t>Forbach</t>
  </si>
  <si>
    <t>0572180K</t>
  </si>
  <si>
    <t>CLG Pierre Brossolette</t>
  </si>
  <si>
    <t>Rehon</t>
  </si>
  <si>
    <t>0541336J</t>
  </si>
  <si>
    <t>PIERRE CLAUDE</t>
  </si>
  <si>
    <t xml:space="preserve">SARRE-UNION </t>
  </si>
  <si>
    <t>0670056X</t>
  </si>
  <si>
    <r>
      <rPr>
        <sz val="11"/>
        <color rgb="FF333333"/>
        <rFont val="Calibri"/>
        <family val="2"/>
        <scheme val="minor"/>
      </rPr>
      <t>PIERRE DE COUBERTIN</t>
    </r>
  </si>
  <si>
    <r>
      <rPr>
        <sz val="11"/>
        <color rgb="FF333333"/>
        <rFont val="Calibri"/>
        <family val="2"/>
        <scheme val="minor"/>
      </rPr>
      <t>CORMONTREUIL</t>
    </r>
  </si>
  <si>
    <r>
      <rPr>
        <sz val="11"/>
        <color rgb="FF333333"/>
        <rFont val="Calibri"/>
        <family val="2"/>
        <scheme val="minor"/>
      </rPr>
      <t>PIERRE ET FRANCOIS PITH</t>
    </r>
    <r>
      <rPr>
        <sz val="11"/>
        <rFont val="Calibri"/>
        <family val="2"/>
        <scheme val="minor"/>
      </rPr>
      <t>OU</t>
    </r>
  </si>
  <si>
    <t>CLG Pierre et Marie Curie</t>
  </si>
  <si>
    <t>Bouligny</t>
  </si>
  <si>
    <t>0550006H</t>
  </si>
  <si>
    <t>Neufchateau</t>
  </si>
  <si>
    <t>0880041S</t>
  </si>
  <si>
    <r>
      <rPr>
        <sz val="11"/>
        <color rgb="FF333333"/>
        <rFont val="Calibri"/>
        <family val="2"/>
        <scheme val="minor"/>
      </rPr>
      <t>PIERRE LABONDE</t>
    </r>
  </si>
  <si>
    <t>MERY-SUR-SEINE</t>
  </si>
  <si>
    <t>CLG Pierre Mendes France</t>
  </si>
  <si>
    <t>0572582X</t>
  </si>
  <si>
    <t>CLG Pierre Messmer</t>
  </si>
  <si>
    <t>Sarrebourg</t>
  </si>
  <si>
    <t>0570097W</t>
  </si>
  <si>
    <t>PIERRE PFLIMLIN</t>
  </si>
  <si>
    <t>BRUNSTATT-DIDENHEIM</t>
  </si>
  <si>
    <t>0681957H</t>
  </si>
  <si>
    <r>
      <rPr>
        <sz val="11"/>
        <color rgb="FF333333"/>
        <rFont val="Calibri"/>
        <family val="2"/>
        <scheme val="minor"/>
      </rPr>
      <t>PIERRE-GILLES DE GENNE</t>
    </r>
  </si>
  <si>
    <r>
      <rPr>
        <sz val="11"/>
        <color rgb="FF333333"/>
        <rFont val="Calibri"/>
        <family val="2"/>
        <scheme val="minor"/>
      </rPr>
      <t>FRIGNICOURT</t>
    </r>
  </si>
  <si>
    <t>CLG Pilatre de Rozier</t>
  </si>
  <si>
    <t>Ars-Sur-Moselle</t>
  </si>
  <si>
    <t>0572015F</t>
  </si>
  <si>
    <t>POINCARE</t>
  </si>
  <si>
    <t>SAVERNE</t>
  </si>
  <si>
    <t>0671987W</t>
  </si>
  <si>
    <t>CLG PR Antoine Gapp</t>
  </si>
  <si>
    <t>0572922S</t>
  </si>
  <si>
    <t>CLG PR Bienheureux P de Luxembourg</t>
  </si>
  <si>
    <t>Ligny-En-Barrois</t>
  </si>
  <si>
    <t>0550052H</t>
  </si>
  <si>
    <t>CLG PR Charles de Foucauld</t>
  </si>
  <si>
    <t>0542409A</t>
  </si>
  <si>
    <t>CLG PR</t>
  </si>
  <si>
    <t>COLLEGE EPISCOPAL</t>
  </si>
  <si>
    <t>ZILLISHEIM</t>
  </si>
  <si>
    <t>0681663N</t>
  </si>
  <si>
    <t>COLLEGE EPISCOPAL ST ETIENNE</t>
  </si>
  <si>
    <t>0672301M</t>
  </si>
  <si>
    <t>CLG PR de La Salle</t>
  </si>
  <si>
    <t>0572925V</t>
  </si>
  <si>
    <t>DES MISSIONS</t>
  </si>
  <si>
    <t>BLOTZHEIM</t>
  </si>
  <si>
    <t>0680131Y</t>
  </si>
  <si>
    <t>CLG PR des Recollets</t>
  </si>
  <si>
    <t>0541989U</t>
  </si>
  <si>
    <t>DON BOSCO</t>
  </si>
  <si>
    <t>LANDSER</t>
  </si>
  <si>
    <t>0681660K</t>
  </si>
  <si>
    <t>CLG PR du Sacre-Coeur</t>
  </si>
  <si>
    <t>0541340N</t>
  </si>
  <si>
    <t>ECOLE AQUIBA</t>
  </si>
  <si>
    <t>0672304R</t>
  </si>
  <si>
    <t>ECOLE DES MISSIONS AFRICAINES</t>
  </si>
  <si>
    <t>0671603D</t>
  </si>
  <si>
    <t>ECOLE LIBRE SAINTE ANNE</t>
  </si>
  <si>
    <t>0671620X</t>
  </si>
  <si>
    <r>
      <rPr>
        <sz val="11"/>
        <color rgb="FF333333"/>
        <rFont val="Calibri"/>
        <family val="2"/>
        <scheme val="minor"/>
      </rPr>
      <t>CLG PR</t>
    </r>
  </si>
  <si>
    <r>
      <rPr>
        <sz val="11"/>
        <color rgb="FF333333"/>
        <rFont val="Calibri"/>
        <family val="2"/>
        <scheme val="minor"/>
      </rPr>
      <t>ESTIC</t>
    </r>
  </si>
  <si>
    <t>FONDATION PROVIDENCE RIBEAUVIL</t>
  </si>
  <si>
    <t>0671608J</t>
  </si>
  <si>
    <r>
      <rPr>
        <sz val="11"/>
        <color rgb="FF333333"/>
        <rFont val="Calibri"/>
        <family val="2"/>
        <scheme val="minor"/>
      </rPr>
      <t>HENRI BRETON</t>
    </r>
  </si>
  <si>
    <t>CLG PR hors-contrat AVENIR de Laxou</t>
  </si>
  <si>
    <t>0542576G</t>
  </si>
  <si>
    <t>CLG PR hors-contrat Les petites brindilles</t>
  </si>
  <si>
    <t>0573830D</t>
  </si>
  <si>
    <t>CLG PR hors-contrat Les Souris Vertes de Senones</t>
  </si>
  <si>
    <t>0881789S</t>
  </si>
  <si>
    <t>CLG PR Hors-Contrat Sentiers d'enfance de Phalsbourg</t>
  </si>
  <si>
    <t>Phalsbourg</t>
  </si>
  <si>
    <t>0573794P</t>
  </si>
  <si>
    <t>INSTIT.LA DOCTRINE CHRETIENNE</t>
  </si>
  <si>
    <t>0672303P</t>
  </si>
  <si>
    <t>INSTITUT DE L'ASSOMPTION</t>
  </si>
  <si>
    <t>0680133A</t>
  </si>
  <si>
    <t>INSTITUTION CHAMPAGNAT</t>
  </si>
  <si>
    <t>ISSENHEIM</t>
  </si>
  <si>
    <t>0680144M</t>
  </si>
  <si>
    <t>INSTITUTION NOTRE DAME</t>
  </si>
  <si>
    <t>0672899M</t>
  </si>
  <si>
    <t>INSTITUTION SAINT JEAN</t>
  </si>
  <si>
    <t>0680132Z</t>
  </si>
  <si>
    <t>INSTITUTION SAINTE MARIE</t>
  </si>
  <si>
    <t>0680137E</t>
  </si>
  <si>
    <t>INSTITUTION STE PHILOMENE</t>
  </si>
  <si>
    <t>0672298J</t>
  </si>
  <si>
    <t>INSTITUTION STE URSULE</t>
  </si>
  <si>
    <t>0680136D</t>
  </si>
  <si>
    <t>CLG PR Jean XXIII</t>
  </si>
  <si>
    <t>Montigny-Les-Metz</t>
  </si>
  <si>
    <t>0572927X</t>
  </si>
  <si>
    <t>JEAN XXIII</t>
  </si>
  <si>
    <t>0680135C</t>
  </si>
  <si>
    <t>CLG PR Jean-Baptiste Vatelot</t>
  </si>
  <si>
    <t>0541999E</t>
  </si>
  <si>
    <r>
      <rPr>
        <sz val="11"/>
        <color rgb="FF333333"/>
        <rFont val="Calibri"/>
        <family val="2"/>
        <scheme val="minor"/>
      </rPr>
      <t>JEANNE D'ARC - LA SALLE</t>
    </r>
  </si>
  <si>
    <t>CLG PR Jeanne d'Arc</t>
  </si>
  <si>
    <t>0880106M</t>
  </si>
  <si>
    <t>0880112U</t>
  </si>
  <si>
    <t>CLG PR La Croix</t>
  </si>
  <si>
    <t>0550046B</t>
  </si>
  <si>
    <t>CLG PR La Malgrange</t>
  </si>
  <si>
    <t>0541306B</t>
  </si>
  <si>
    <t>CLG PR L'Assomption</t>
  </si>
  <si>
    <t>Val De Briey</t>
  </si>
  <si>
    <t>0541985P</t>
  </si>
  <si>
    <t>LE GYMNASE L.BERGER  J. STURM</t>
  </si>
  <si>
    <t>0672306T</t>
  </si>
  <si>
    <r>
      <rPr>
        <sz val="11"/>
        <color rgb="FF333333"/>
        <rFont val="Calibri"/>
        <family val="2"/>
        <scheme val="minor"/>
      </rPr>
      <t>LOUIS BRISSON</t>
    </r>
  </si>
  <si>
    <r>
      <rPr>
        <sz val="11"/>
        <color rgb="FF333333"/>
        <rFont val="Calibri"/>
        <family val="2"/>
        <scheme val="minor"/>
      </rPr>
      <t>MABILLON</t>
    </r>
  </si>
  <si>
    <t>SEDAN</t>
  </si>
  <si>
    <r>
      <rPr>
        <sz val="11"/>
        <color rgb="FF333333"/>
        <rFont val="Calibri"/>
        <family val="2"/>
        <scheme val="minor"/>
      </rPr>
      <t>MARGUERITE  BOURGEOYS</t>
    </r>
  </si>
  <si>
    <r>
      <rPr>
        <sz val="11"/>
        <color rgb="FF333333"/>
        <rFont val="Calibri"/>
        <family val="2"/>
        <scheme val="minor"/>
      </rPr>
      <t>NOTRE DAME</t>
    </r>
  </si>
  <si>
    <t>NOTRE DAME DE SION</t>
  </si>
  <si>
    <t>0671607H</t>
  </si>
  <si>
    <t>CLG PR Notre-Dame - Saint- Joseph</t>
  </si>
  <si>
    <t>0881496Y</t>
  </si>
  <si>
    <r>
      <rPr>
        <sz val="11"/>
        <color rgb="FF333333"/>
        <rFont val="Calibri"/>
        <family val="2"/>
        <scheme val="minor"/>
      </rPr>
      <t>NOTRE-DAME</t>
    </r>
  </si>
  <si>
    <t xml:space="preserve">CHALONS-EN-CHAMPAGNE </t>
  </si>
  <si>
    <t>CLG PR Notre-Dame de La Providence</t>
  </si>
  <si>
    <t>0880100F</t>
  </si>
  <si>
    <t xml:space="preserve">Thionville </t>
  </si>
  <si>
    <t>0572932C</t>
  </si>
  <si>
    <t>CLG PR Notre-Dame</t>
  </si>
  <si>
    <t>Peltre</t>
  </si>
  <si>
    <t>0572928Y</t>
  </si>
  <si>
    <t>0541440X</t>
  </si>
  <si>
    <t>CLG PR Notre-Dame Saint Sigisbert</t>
  </si>
  <si>
    <t>0541995A</t>
  </si>
  <si>
    <r>
      <rPr>
        <sz val="11"/>
        <color rgb="FF333333"/>
        <rFont val="Calibri"/>
        <family val="2"/>
        <scheme val="minor"/>
      </rPr>
      <t>NOTRE-DAME ST VICTOR</t>
    </r>
  </si>
  <si>
    <r>
      <rPr>
        <sz val="11"/>
        <color rgb="FF333333"/>
        <rFont val="Calibri"/>
        <family val="2"/>
        <scheme val="minor"/>
      </rPr>
      <t>OUDINOT</t>
    </r>
  </si>
  <si>
    <r>
      <rPr>
        <sz val="11"/>
        <color rgb="FF333333"/>
        <rFont val="Calibri"/>
        <family val="2"/>
        <scheme val="minor"/>
      </rPr>
      <t>CHAUMONT</t>
    </r>
  </si>
  <si>
    <t>CLG PR Plant B</t>
  </si>
  <si>
    <t>Hunting</t>
  </si>
  <si>
    <t>0573808E</t>
  </si>
  <si>
    <r>
      <rPr>
        <sz val="11"/>
        <color rgb="FF333333"/>
        <rFont val="Calibri"/>
        <family val="2"/>
        <scheme val="minor"/>
      </rPr>
      <t>SACRE-COEUR</t>
    </r>
  </si>
  <si>
    <r>
      <rPr>
        <sz val="11"/>
        <color rgb="FF333333"/>
        <rFont val="Calibri"/>
        <family val="2"/>
        <scheme val="minor"/>
      </rPr>
      <t>SAINT ANDRE</t>
    </r>
  </si>
  <si>
    <t>CLG PR Saint Antoine</t>
  </si>
  <si>
    <t>0572929Z</t>
  </si>
  <si>
    <t>SAINT BERNARD</t>
  </si>
  <si>
    <t>CLG PR Saint Clrment</t>
  </si>
  <si>
    <t>Martigny-Les-Bains</t>
  </si>
  <si>
    <t>0880108P</t>
  </si>
  <si>
    <t>CLG PR Saint Dominique</t>
  </si>
  <si>
    <t>0541994Z</t>
  </si>
  <si>
    <t>SAINT DOMINIQUE SAVIO</t>
  </si>
  <si>
    <t>SAINT-JULIEN-LES-VILLAS</t>
  </si>
  <si>
    <t>SAINT ETIENNE</t>
  </si>
  <si>
    <t>CLG PR Saint Etienne</t>
  </si>
  <si>
    <t>0572923T</t>
  </si>
  <si>
    <t>SAINT FRANCOIS DE SALES</t>
  </si>
  <si>
    <t>CLG PR Saint Jean de Glorieux</t>
  </si>
  <si>
    <t>0550050F</t>
  </si>
  <si>
    <t>SAINT JEAN-BAPTISTE DE LA SALLE</t>
  </si>
  <si>
    <t>SAINT JOSEPH</t>
  </si>
  <si>
    <t>CLG PR Saint Joseph</t>
  </si>
  <si>
    <t>0880096B</t>
  </si>
  <si>
    <t>CLG PR Saint Laurent</t>
  </si>
  <si>
    <t>La Bresse</t>
  </si>
  <si>
    <t>0880105L</t>
  </si>
  <si>
    <t>CLG PR Saint Leon IX</t>
  </si>
  <si>
    <t>0541339M</t>
  </si>
  <si>
    <t>SAINT LOUIS</t>
  </si>
  <si>
    <t>SAINT LOUP</t>
  </si>
  <si>
    <t>MESNIL-SAINT-LOUP</t>
  </si>
  <si>
    <t>CLG PR Saint Michel</t>
  </si>
  <si>
    <t>Art-Sur-Meurthe</t>
  </si>
  <si>
    <t>0542449U</t>
  </si>
  <si>
    <t>SAINT MICHEL</t>
  </si>
  <si>
    <t>CLG PR Saint Pierre Chanel</t>
  </si>
  <si>
    <t>0572931B</t>
  </si>
  <si>
    <t>SAINT PIERRE EN L'ISLE</t>
  </si>
  <si>
    <t>CLG PR Saint Pierre Fourier</t>
  </si>
  <si>
    <t>0541990V</t>
  </si>
  <si>
    <t>CLG PR Sainte Anne</t>
  </si>
  <si>
    <t xml:space="preserve">Verdun </t>
  </si>
  <si>
    <t>0550055L</t>
  </si>
  <si>
    <t>CLG PR Sainte Chretienne</t>
  </si>
  <si>
    <t>0541452K</t>
  </si>
  <si>
    <t>0570223H</t>
  </si>
  <si>
    <t>0572930A</t>
  </si>
  <si>
    <t>CLG PR Sainte Jeanne d'Arc</t>
  </si>
  <si>
    <t>Commercy</t>
  </si>
  <si>
    <t>0550920B</t>
  </si>
  <si>
    <r>
      <rPr>
        <sz val="11"/>
        <color rgb="FF333333"/>
        <rFont val="Calibri"/>
        <family val="2"/>
        <scheme val="minor"/>
      </rPr>
      <t>SAINTE JEANNE D'ARC</t>
    </r>
  </si>
  <si>
    <t>0880114W</t>
  </si>
  <si>
    <t>SAINTE MACRE</t>
  </si>
  <si>
    <r>
      <rPr>
        <sz val="11"/>
        <color rgb="FF333333"/>
        <rFont val="Calibri"/>
        <family val="2"/>
        <scheme val="minor"/>
      </rPr>
      <t>FISMES</t>
    </r>
  </si>
  <si>
    <t>CLG PR Sainte Marie</t>
  </si>
  <si>
    <t>0880098D</t>
  </si>
  <si>
    <t>0570213X</t>
  </si>
  <si>
    <t>SAINTE THERESE</t>
  </si>
  <si>
    <r>
      <rPr>
        <sz val="11"/>
        <color rgb="FF333333"/>
        <rFont val="Calibri"/>
        <family val="2"/>
        <scheme val="minor"/>
      </rPr>
      <t>RETHEL</t>
    </r>
  </si>
  <si>
    <t>SEMINAIRE DE JEUNES</t>
  </si>
  <si>
    <t>WALBOURG</t>
  </si>
  <si>
    <t>0672302N</t>
  </si>
  <si>
    <r>
      <rPr>
        <sz val="11"/>
        <color rgb="FF333333"/>
        <rFont val="Calibri"/>
        <family val="2"/>
        <scheme val="minor"/>
      </rPr>
      <t>ST JEAN BAPTISTE DE LA</t>
    </r>
    <r>
      <rPr>
        <sz val="11"/>
        <rFont val="Calibri"/>
        <family val="2"/>
        <scheme val="minor"/>
      </rPr>
      <t xml:space="preserve"> SALLE</t>
    </r>
  </si>
  <si>
    <r>
      <rPr>
        <sz val="11"/>
        <color rgb="FF333333"/>
        <rFont val="Calibri"/>
        <family val="2"/>
        <scheme val="minor"/>
      </rPr>
      <t>PROFESSEUR NICAISE</t>
    </r>
  </si>
  <si>
    <t>MAREUIL-LE-PORT</t>
  </si>
  <si>
    <t>CLG public de Baccarat</t>
  </si>
  <si>
    <t>Baccarat</t>
  </si>
  <si>
    <t>0540001H</t>
  </si>
  <si>
    <r>
      <rPr>
        <sz val="11"/>
        <color rgb="FF333333"/>
        <rFont val="Calibri"/>
        <family val="2"/>
        <scheme val="minor"/>
      </rPr>
      <t>RAUCOURT</t>
    </r>
  </si>
  <si>
    <t>RAUCOURT-ET-FLABA</t>
  </si>
  <si>
    <t>CLG Raymond Poincare</t>
  </si>
  <si>
    <t>0550890U</t>
  </si>
  <si>
    <r>
      <rPr>
        <sz val="11"/>
        <color rgb="FF333333"/>
        <rFont val="Calibri"/>
        <family val="2"/>
        <scheme val="minor"/>
      </rPr>
      <t>RAYMOND SIROT</t>
    </r>
  </si>
  <si>
    <r>
      <rPr>
        <sz val="11"/>
        <color rgb="FF333333"/>
        <rFont val="Calibri"/>
        <family val="2"/>
        <scheme val="minor"/>
      </rPr>
      <t>GUEUX</t>
    </r>
  </si>
  <si>
    <t>REMBRANDT BUGATTI</t>
  </si>
  <si>
    <t>MOLSHEIM</t>
  </si>
  <si>
    <t>0672606U</t>
  </si>
  <si>
    <t>REMY FAESCH</t>
  </si>
  <si>
    <t>THANN</t>
  </si>
  <si>
    <t>0681541F</t>
  </si>
  <si>
    <t>RENE CASSIN</t>
  </si>
  <si>
    <t xml:space="preserve">CERNAY </t>
  </si>
  <si>
    <t>0680006M</t>
  </si>
  <si>
    <t>CLG Rene Cassin</t>
  </si>
  <si>
    <t>Eloyes</t>
  </si>
  <si>
    <t>0881371M</t>
  </si>
  <si>
    <t>Guenange</t>
  </si>
  <si>
    <t>0573244S</t>
  </si>
  <si>
    <t>CLG Rene Gaillard</t>
  </si>
  <si>
    <t>Benamenil</t>
  </si>
  <si>
    <t>0540004L</t>
  </si>
  <si>
    <t>CLG Rene Nickles</t>
  </si>
  <si>
    <t>Dommartemont</t>
  </si>
  <si>
    <t>0541706L</t>
  </si>
  <si>
    <r>
      <rPr>
        <sz val="11"/>
        <color rgb="FF333333"/>
        <rFont val="Calibri"/>
        <family val="2"/>
        <scheme val="minor"/>
      </rPr>
      <t>RENE ROLLIN</t>
    </r>
  </si>
  <si>
    <r>
      <rPr>
        <sz val="11"/>
        <color rgb="FF333333"/>
        <rFont val="Calibri"/>
        <family val="2"/>
        <scheme val="minor"/>
      </rPr>
      <t>CHEVILLON</t>
    </r>
  </si>
  <si>
    <t>RENE SCHICKELE</t>
  </si>
  <si>
    <t>0680065B</t>
  </si>
  <si>
    <t>CLG Robert Aubry</t>
  </si>
  <si>
    <t>0550014S</t>
  </si>
  <si>
    <t>ROBERT BELTZ</t>
  </si>
  <si>
    <t>SOULTZ-HAUT-RHIN</t>
  </si>
  <si>
    <t>0680128V</t>
  </si>
  <si>
    <r>
      <rPr>
        <sz val="11"/>
        <color rgb="FF333333"/>
        <rFont val="Calibri"/>
        <family val="2"/>
        <scheme val="minor"/>
      </rPr>
      <t>ROBERT DE SORBON</t>
    </r>
  </si>
  <si>
    <t>CLG Robert Doisneau</t>
  </si>
  <si>
    <t>Sarralbe</t>
  </si>
  <si>
    <t>0570093S</t>
  </si>
  <si>
    <t>CLG Robert Geant</t>
  </si>
  <si>
    <t>Vezelise</t>
  </si>
  <si>
    <t>0540071J</t>
  </si>
  <si>
    <t>CLG Robert Schuman</t>
  </si>
  <si>
    <t>Behren-Les-Forbach</t>
  </si>
  <si>
    <t>0573268T</t>
  </si>
  <si>
    <t>ROBERT SCHUMAN</t>
  </si>
  <si>
    <t>BENFELD</t>
  </si>
  <si>
    <t>0670003P</t>
  </si>
  <si>
    <t>Hombourg-Haut</t>
  </si>
  <si>
    <t>0572491Y</t>
  </si>
  <si>
    <r>
      <rPr>
        <sz val="11"/>
        <color rgb="FF333333"/>
        <rFont val="Calibri"/>
        <family val="2"/>
        <scheme val="minor"/>
      </rPr>
      <t>ROBERT SCHUMAN</t>
    </r>
  </si>
  <si>
    <t>SAINT AMARIN</t>
  </si>
  <si>
    <t>0680064A</t>
  </si>
  <si>
    <t>VOLGELSHEIM</t>
  </si>
  <si>
    <t>0681125D</t>
  </si>
  <si>
    <r>
      <rPr>
        <sz val="11"/>
        <color rgb="FF333333"/>
        <rFont val="Calibri"/>
        <family val="2"/>
        <scheme val="minor"/>
      </rPr>
      <t>ROGER SALENGRO</t>
    </r>
  </si>
  <si>
    <t>ROMAIN ROLLAND</t>
  </si>
  <si>
    <t xml:space="preserve">ERSTEIN </t>
  </si>
  <si>
    <t>0670017E</t>
  </si>
  <si>
    <r>
      <rPr>
        <sz val="11"/>
        <color rgb="FF333333"/>
        <rFont val="Calibri"/>
        <family val="2"/>
        <scheme val="minor"/>
      </rPr>
      <t>ROUGET DE LISLE</t>
    </r>
  </si>
  <si>
    <t>ROUGET DE LISLE</t>
  </si>
  <si>
    <t>0670066H</t>
  </si>
  <si>
    <r>
      <rPr>
        <sz val="11"/>
        <color rgb="FF333333"/>
        <rFont val="Calibri"/>
        <family val="2"/>
        <scheme val="minor"/>
      </rPr>
      <t>SAINT-EXUPERY</t>
    </r>
  </si>
  <si>
    <r>
      <rPr>
        <sz val="11"/>
        <color rgb="FF333333"/>
        <rFont val="Calibri"/>
        <family val="2"/>
        <scheme val="minor"/>
      </rPr>
      <t>AVIZE</t>
    </r>
  </si>
  <si>
    <t>CLG Saint-Exupery</t>
  </si>
  <si>
    <t>0880149J</t>
  </si>
  <si>
    <t>SAINT-EXUPERY</t>
  </si>
  <si>
    <t>0680111B</t>
  </si>
  <si>
    <t>Saint-Nicolas-De-Port</t>
  </si>
  <si>
    <t>0541572R</t>
  </si>
  <si>
    <t>Thierville-Sur-Meuse</t>
  </si>
  <si>
    <t>0550759B</t>
  </si>
  <si>
    <r>
      <rPr>
        <sz val="11"/>
        <color rgb="FF333333"/>
        <rFont val="Calibri"/>
        <family val="2"/>
        <scheme val="minor"/>
      </rPr>
      <t>SAINT-REMI</t>
    </r>
  </si>
  <si>
    <t>SEBASTIEN BRANT</t>
  </si>
  <si>
    <t>ESCHAU</t>
  </si>
  <si>
    <t>0671687V</t>
  </si>
  <si>
    <r>
      <rPr>
        <sz val="11"/>
        <color rgb="FF333333"/>
        <rFont val="Calibri"/>
        <family val="2"/>
        <scheme val="minor"/>
      </rPr>
      <t>SIGNY L'ABBAYE</t>
    </r>
  </si>
  <si>
    <t>SIGNY-L'ABBAYE</t>
  </si>
  <si>
    <t>CLG Simone de Beauvoir</t>
  </si>
  <si>
    <t>0541515D</t>
  </si>
  <si>
    <t>SIMONE VEIL</t>
  </si>
  <si>
    <t>HERRLISHEIM</t>
  </si>
  <si>
    <t>0671911N</t>
  </si>
  <si>
    <t>SOLIGNAC</t>
  </si>
  <si>
    <t>0671692A</t>
  </si>
  <si>
    <t>SOPHIE GERMAIN</t>
  </si>
  <si>
    <t>0671590P</t>
  </si>
  <si>
    <t>CLG Spitzemberg</t>
  </si>
  <si>
    <t>Provencheres-Et-Colroy</t>
  </si>
  <si>
    <t>0880044V</t>
  </si>
  <si>
    <r>
      <rPr>
        <sz val="11"/>
        <color rgb="FF333333"/>
        <rFont val="Calibri"/>
        <family val="2"/>
        <scheme val="minor"/>
      </rPr>
      <t>STEPHANE MALLARME</t>
    </r>
  </si>
  <si>
    <t>FERE-CHAMPENOISE</t>
  </si>
  <si>
    <t>STOCKFELD</t>
  </si>
  <si>
    <t>0671691Z</t>
  </si>
  <si>
    <t>SUZANNE LALIQUE-HAVILAND</t>
  </si>
  <si>
    <t>WINGEN-SUR-MODER</t>
  </si>
  <si>
    <t>0671739B</t>
  </si>
  <si>
    <t>CLG Taison</t>
  </si>
  <si>
    <t>0572352X</t>
  </si>
  <si>
    <r>
      <rPr>
        <sz val="11"/>
        <color rgb="FF333333"/>
        <rFont val="Calibri"/>
        <family val="2"/>
        <scheme val="minor"/>
      </rPr>
      <t>TERRES ROUGES</t>
    </r>
  </si>
  <si>
    <t>THEODORE MONOD</t>
  </si>
  <si>
    <t>OTTMARSHEIM</t>
  </si>
  <si>
    <t>0680056S</t>
  </si>
  <si>
    <t>CLG Theodore Monod</t>
  </si>
  <si>
    <t>Villerupt</t>
  </si>
  <si>
    <t>0542418K</t>
  </si>
  <si>
    <r>
      <rPr>
        <sz val="11"/>
        <color rgb="FF333333"/>
        <rFont val="Calibri"/>
        <family val="2"/>
        <scheme val="minor"/>
      </rPr>
      <t>THIBAUD DE CHAMPAGNE</t>
    </r>
  </si>
  <si>
    <t>TOMI UNGERER</t>
  </si>
  <si>
    <t>DETTWILLER</t>
  </si>
  <si>
    <t>0672197Z</t>
  </si>
  <si>
    <r>
      <rPr>
        <sz val="11"/>
        <color rgb="FF333333"/>
        <rFont val="Calibri"/>
        <family val="2"/>
        <scheme val="minor"/>
      </rPr>
      <t>TROIS FONTAINES</t>
    </r>
  </si>
  <si>
    <r>
      <rPr>
        <sz val="11"/>
        <color rgb="FF333333"/>
        <rFont val="Calibri"/>
        <family val="2"/>
        <scheme val="minor"/>
      </rPr>
      <t>TURENNE</t>
    </r>
  </si>
  <si>
    <r>
      <rPr>
        <sz val="11"/>
        <color rgb="FF333333"/>
        <rFont val="Calibri"/>
        <family val="2"/>
        <scheme val="minor"/>
      </rPr>
      <t>UNIVERSITE</t>
    </r>
  </si>
  <si>
    <t>VAL DE MODER</t>
  </si>
  <si>
    <t>VAL-DE-MODER</t>
  </si>
  <si>
    <t>0671598Y</t>
  </si>
  <si>
    <t>CLG Val de Sarre</t>
  </si>
  <si>
    <t>Grosbliederstroff</t>
  </si>
  <si>
    <t>0572363J</t>
  </si>
  <si>
    <t>CLG Val de Seille</t>
  </si>
  <si>
    <t>Nomeny</t>
  </si>
  <si>
    <t>0540054R</t>
  </si>
  <si>
    <t>CLG Val d'Ornois</t>
  </si>
  <si>
    <t>Gondrecourt-Le-Chateau</t>
  </si>
  <si>
    <t>0550013R</t>
  </si>
  <si>
    <t>CLG Valcourt</t>
  </si>
  <si>
    <t>0541210X</t>
  </si>
  <si>
    <r>
      <rPr>
        <sz val="11"/>
        <color rgb="FF333333"/>
        <rFont val="Calibri"/>
        <family val="2"/>
        <scheme val="minor"/>
      </rPr>
      <t>VALLIERE</t>
    </r>
  </si>
  <si>
    <t>SAULT-LES-RETHEL</t>
  </si>
  <si>
    <t>CLG Vauban</t>
  </si>
  <si>
    <t>0541288G</t>
  </si>
  <si>
    <t>CLG Vautrin Lud</t>
  </si>
  <si>
    <t>0880151L</t>
  </si>
  <si>
    <t>CLG Victor Demange</t>
  </si>
  <si>
    <t>Boulay</t>
  </si>
  <si>
    <t>0570010B</t>
  </si>
  <si>
    <r>
      <rPr>
        <sz val="11"/>
        <color rgb="FF333333"/>
        <rFont val="Calibri"/>
        <family val="2"/>
        <scheme val="minor"/>
      </rPr>
      <t>VICTOR DURUY</t>
    </r>
  </si>
  <si>
    <t>VICTOR HUGO</t>
  </si>
  <si>
    <t>0680088B</t>
  </si>
  <si>
    <t>CLG Victor Prouve</t>
  </si>
  <si>
    <t>0540047H</t>
  </si>
  <si>
    <t>VICTOR SCHOELCHER</t>
  </si>
  <si>
    <t>ENSISHEIM</t>
  </si>
  <si>
    <t>0680013V</t>
  </si>
  <si>
    <t>CLG Vincent Van Gogh</t>
  </si>
  <si>
    <t>Blenod-Les-Pont-A-Mousson</t>
  </si>
  <si>
    <t>0541576V</t>
  </si>
  <si>
    <t>WOLF</t>
  </si>
  <si>
    <t>MULHOUSE</t>
  </si>
  <si>
    <t>0681284B</t>
  </si>
  <si>
    <r>
      <rPr>
        <sz val="11"/>
        <color rgb="FF333333"/>
        <rFont val="Calibri"/>
        <family val="2"/>
        <scheme val="minor"/>
      </rPr>
      <t>YVETTE LUNDY</t>
    </r>
  </si>
  <si>
    <t>AY-CHAMPAGNE</t>
  </si>
  <si>
    <t>Ecole alternative Timeleon de Rehon</t>
  </si>
  <si>
    <t>0542542V</t>
  </si>
  <si>
    <t>Ecole PRe Esthétique Coiffure</t>
  </si>
  <si>
    <t>0573543S</t>
  </si>
  <si>
    <t>Ecole secondaire PRe Bienheureux Frassati</t>
  </si>
  <si>
    <t>Mandres-Sur-Vair</t>
  </si>
  <si>
    <t>0881748X</t>
  </si>
  <si>
    <t>Ecole secondaire PRe de l'association Rabbi Guershon</t>
  </si>
  <si>
    <t>0573688Z</t>
  </si>
  <si>
    <t>Ecole secondaire PRe Institution Saint Dominique</t>
  </si>
  <si>
    <t>La Baffe</t>
  </si>
  <si>
    <t>0881710F</t>
  </si>
  <si>
    <t>Ecole secondaire PRe L'Etoile du Matin</t>
  </si>
  <si>
    <t>Eguelshardt</t>
  </si>
  <si>
    <t>0573122J</t>
  </si>
  <si>
    <t>Ecole technique PRe Formapole- Epinal</t>
  </si>
  <si>
    <t>0881383A</t>
  </si>
  <si>
    <t>Ecole technique PRe Michel Platini</t>
  </si>
  <si>
    <t>Bois De Haye</t>
  </si>
  <si>
    <t>0541973B</t>
  </si>
  <si>
    <t>ECP -ECOLE COMMERCIALE PRIVEE</t>
  </si>
  <si>
    <t>0672050P</t>
  </si>
  <si>
    <r>
      <rPr>
        <sz val="11"/>
        <color rgb="FF333333"/>
        <rFont val="Calibri"/>
        <family val="2"/>
        <scheme val="minor"/>
      </rPr>
      <t>ECP PR</t>
    </r>
  </si>
  <si>
    <r>
      <rPr>
        <sz val="11"/>
        <color rgb="FF333333"/>
        <rFont val="Calibri"/>
        <family val="2"/>
        <scheme val="minor"/>
      </rPr>
      <t>BETHENY</t>
    </r>
  </si>
  <si>
    <r>
      <rPr>
        <sz val="11"/>
        <color rgb="FF333333"/>
        <rFont val="Calibri"/>
        <family val="2"/>
        <scheme val="minor"/>
      </rPr>
      <t>SILVYA TERRADE GRAND-EST</t>
    </r>
  </si>
  <si>
    <r>
      <rPr>
        <sz val="11"/>
        <color rgb="FF333333"/>
        <rFont val="Calibri"/>
        <family val="2"/>
        <scheme val="minor"/>
      </rPr>
      <t>ECPOLY PR</t>
    </r>
  </si>
  <si>
    <r>
      <rPr>
        <sz val="11"/>
        <color rgb="FF333333"/>
        <rFont val="Calibri"/>
        <family val="2"/>
        <scheme val="minor"/>
      </rPr>
      <t>AU SEIN DU STADE DE REIMS</t>
    </r>
  </si>
  <si>
    <r>
      <rPr>
        <sz val="11"/>
        <color rgb="FF333333"/>
        <rFont val="Calibri"/>
        <family val="2"/>
        <scheme val="minor"/>
      </rPr>
      <t>ECS PR</t>
    </r>
  </si>
  <si>
    <r>
      <rPr>
        <sz val="11"/>
        <color rgb="FF333333"/>
        <rFont val="Calibri"/>
        <family val="2"/>
        <scheme val="minor"/>
      </rPr>
      <t>CITLALI INTERNATIONAL</t>
    </r>
  </si>
  <si>
    <r>
      <rPr>
        <sz val="11"/>
        <color rgb="FF333333"/>
        <rFont val="Calibri"/>
        <family val="2"/>
        <scheme val="minor"/>
      </rPr>
      <t>BEZANNES</t>
    </r>
  </si>
  <si>
    <r>
      <rPr>
        <sz val="11"/>
        <color rgb="FF333333"/>
        <rFont val="Calibri"/>
        <family val="2"/>
        <scheme val="minor"/>
      </rPr>
      <t>HENRI FARMAN</t>
    </r>
  </si>
  <si>
    <t>Ensemble scolaire St Etienne</t>
  </si>
  <si>
    <t>0573770N</t>
  </si>
  <si>
    <r>
      <rPr>
        <sz val="11"/>
        <color rgb="FF333333"/>
        <rFont val="Calibri"/>
        <family val="2"/>
        <scheme val="minor"/>
      </rPr>
      <t>EPPM PR</t>
    </r>
  </si>
  <si>
    <r>
      <rPr>
        <sz val="11"/>
        <color rgb="FF333333"/>
        <rFont val="Calibri"/>
        <family val="2"/>
        <scheme val="minor"/>
      </rPr>
      <t>METALTECH</t>
    </r>
  </si>
  <si>
    <t>ETABLISSEMENT DE REINSERTION</t>
  </si>
  <si>
    <t>SCOLAIRE</t>
  </si>
  <si>
    <t>0673049A</t>
  </si>
  <si>
    <r>
      <rPr>
        <sz val="11"/>
        <color rgb="FF333333"/>
        <rFont val="Calibri"/>
        <family val="2"/>
        <scheme val="minor"/>
      </rPr>
      <t>EXP LPO</t>
    </r>
  </si>
  <si>
    <r>
      <rPr>
        <sz val="11"/>
        <color rgb="FF333333"/>
        <rFont val="Calibri"/>
        <family val="2"/>
        <scheme val="minor"/>
      </rPr>
      <t>LPO GEORGES BRIERE</t>
    </r>
  </si>
  <si>
    <r>
      <rPr>
        <sz val="11"/>
        <color rgb="FF333333"/>
        <rFont val="Calibri"/>
        <family val="2"/>
        <scheme val="minor"/>
      </rPr>
      <t>EXP-ESIC</t>
    </r>
  </si>
  <si>
    <r>
      <rPr>
        <sz val="11"/>
        <color rgb="FF333333"/>
        <rFont val="Calibri"/>
        <family val="2"/>
        <scheme val="minor"/>
      </rPr>
      <t>CLINIQUE SOINS-ETUDES FONDATIO</t>
    </r>
  </si>
  <si>
    <t>FPR CLG SAINT JOSEPH</t>
  </si>
  <si>
    <t>ECOLE ET COLLEGE PRIVES</t>
  </si>
  <si>
    <t>0680139G</t>
  </si>
  <si>
    <t>Institut Supérieur de Décoration</t>
  </si>
  <si>
    <t>0542235L</t>
  </si>
  <si>
    <t>Institut superieur de formation esthetique coiffure</t>
  </si>
  <si>
    <t>0573734Z</t>
  </si>
  <si>
    <t>INSTITUTION</t>
  </si>
  <si>
    <t>SAINTE JEANNE D'ARC</t>
  </si>
  <si>
    <t>0680151V</t>
  </si>
  <si>
    <t>0681661L</t>
  </si>
  <si>
    <t>LAP</t>
  </si>
  <si>
    <t>SCHATTENMANN - BOUXWILLER</t>
  </si>
  <si>
    <t>0672118N</t>
  </si>
  <si>
    <r>
      <rPr>
        <sz val="11"/>
        <color rgb="FF333333"/>
        <rFont val="Calibri"/>
        <family val="2"/>
        <scheme val="minor"/>
      </rPr>
      <t>LEAP</t>
    </r>
  </si>
  <si>
    <r>
      <rPr>
        <sz val="11"/>
        <color rgb="FF333333"/>
        <rFont val="Calibri"/>
        <family val="2"/>
        <scheme val="minor"/>
      </rPr>
      <t>DE MAUBERT FONTAINE</t>
    </r>
  </si>
  <si>
    <t>MAUBERT-FONTAINE</t>
  </si>
  <si>
    <r>
      <rPr>
        <sz val="11"/>
        <color rgb="FF333333"/>
        <rFont val="Calibri"/>
        <family val="2"/>
        <scheme val="minor"/>
      </rPr>
      <t>DE SOMME SUIPPE</t>
    </r>
  </si>
  <si>
    <t>SOMME-SUIPPE</t>
  </si>
  <si>
    <r>
      <rPr>
        <sz val="11"/>
        <color rgb="FF333333"/>
        <rFont val="Calibri"/>
        <family val="2"/>
        <scheme val="minor"/>
      </rPr>
      <t>DE STE MAURE</t>
    </r>
  </si>
  <si>
    <t>SAINTE-MAURE</t>
  </si>
  <si>
    <r>
      <rPr>
        <sz val="11"/>
        <color rgb="FF333333"/>
        <rFont val="Calibri"/>
        <family val="2"/>
        <scheme val="minor"/>
      </rPr>
      <t>DE THILLOIS</t>
    </r>
  </si>
  <si>
    <r>
      <rPr>
        <sz val="11"/>
        <color rgb="FF333333"/>
        <rFont val="Calibri"/>
        <family val="2"/>
        <scheme val="minor"/>
      </rPr>
      <t>THILLOIS</t>
    </r>
  </si>
  <si>
    <r>
      <rPr>
        <sz val="11"/>
        <color rgb="FF333333"/>
        <rFont val="Calibri"/>
        <family val="2"/>
        <scheme val="minor"/>
      </rPr>
      <t>DES CORDELIERS - ARCIS</t>
    </r>
  </si>
  <si>
    <t>LEGTA de Chateau- Salins</t>
  </si>
  <si>
    <t>0570112M</t>
  </si>
  <si>
    <r>
      <rPr>
        <sz val="11"/>
        <color rgb="FF333333"/>
        <rFont val="Calibri"/>
        <family val="2"/>
        <scheme val="minor"/>
      </rPr>
      <t>LEGTA</t>
    </r>
  </si>
  <si>
    <r>
      <rPr>
        <sz val="11"/>
        <color rgb="FF333333"/>
        <rFont val="Calibri"/>
        <family val="2"/>
        <scheme val="minor"/>
      </rPr>
      <t>DE CHAUMONT</t>
    </r>
  </si>
  <si>
    <t>LEGTA de Courcelles-Chaussy</t>
  </si>
  <si>
    <t>Courcelles-Chaussy</t>
  </si>
  <si>
    <t>0570086J</t>
  </si>
  <si>
    <r>
      <rPr>
        <sz val="11"/>
        <color rgb="FF333333"/>
        <rFont val="Calibri"/>
        <family val="2"/>
        <scheme val="minor"/>
      </rPr>
      <t>DE CROGNY</t>
    </r>
  </si>
  <si>
    <t>LES LOGES-MARGUERON</t>
  </si>
  <si>
    <t>LEGTA</t>
  </si>
  <si>
    <t>PFLIXBOURG</t>
  </si>
  <si>
    <r>
      <rPr>
        <sz val="11"/>
        <color rgb="FF333333"/>
        <rFont val="Calibri"/>
        <family val="2"/>
        <scheme val="minor"/>
      </rPr>
      <t>LG</t>
    </r>
  </si>
  <si>
    <r>
      <rPr>
        <sz val="11"/>
        <color rgb="FF333333"/>
        <rFont val="Calibri"/>
        <family val="2"/>
        <scheme val="minor"/>
      </rPr>
      <t>CAMILLE CLAUDEL</t>
    </r>
  </si>
  <si>
    <r>
      <rPr>
        <sz val="11"/>
        <color rgb="FF333333"/>
        <rFont val="Calibri"/>
        <family val="2"/>
        <scheme val="minor"/>
      </rPr>
      <t>CHANZY</t>
    </r>
  </si>
  <si>
    <t>LG Charlemagne</t>
  </si>
  <si>
    <t>0570106F</t>
  </si>
  <si>
    <t>LG Claude Gellée</t>
  </si>
  <si>
    <t>0880020U</t>
  </si>
  <si>
    <t>LG</t>
  </si>
  <si>
    <t>FREDERIC KIRSCHLEGER</t>
  </si>
  <si>
    <t>0680051L</t>
  </si>
  <si>
    <t>0670049P</t>
  </si>
  <si>
    <t>FUSTEL DE COULANGES</t>
  </si>
  <si>
    <t>0670079X</t>
  </si>
  <si>
    <r>
      <rPr>
        <sz val="11"/>
        <color rgb="FF333333"/>
        <rFont val="Calibri"/>
        <family val="2"/>
        <scheme val="minor"/>
      </rPr>
      <t>GEORGES  CLEMENCEAU</t>
    </r>
  </si>
  <si>
    <t>LG Helene Boucher</t>
  </si>
  <si>
    <t>0570107G</t>
  </si>
  <si>
    <t>JEAN-BAPTISTE KLEBER</t>
  </si>
  <si>
    <t>0670080Y</t>
  </si>
  <si>
    <t>LG La Haie Griselle</t>
  </si>
  <si>
    <t>0880030E</t>
  </si>
  <si>
    <t>LAMBERT</t>
  </si>
  <si>
    <t>0681761V</t>
  </si>
  <si>
    <t>LYCEE FRANCO ALLEMAND</t>
  </si>
  <si>
    <t>0673178R</t>
  </si>
  <si>
    <t>MARIE CURIE</t>
  </si>
  <si>
    <t>0670083B</t>
  </si>
  <si>
    <r>
      <rPr>
        <sz val="11"/>
        <color rgb="FF333333"/>
        <rFont val="Calibri"/>
        <family val="2"/>
        <scheme val="minor"/>
      </rPr>
      <t>PIERRE BAYEN</t>
    </r>
  </si>
  <si>
    <t>LG PR</t>
  </si>
  <si>
    <t>0680141J</t>
  </si>
  <si>
    <t>0671609K</t>
  </si>
  <si>
    <t>0680134B</t>
  </si>
  <si>
    <t>0671615S</t>
  </si>
  <si>
    <t>0671611M</t>
  </si>
  <si>
    <t>0682072H</t>
  </si>
  <si>
    <t>LG PR Jean XXIII</t>
  </si>
  <si>
    <t>0572341K</t>
  </si>
  <si>
    <t>LG PR La Malgrange</t>
  </si>
  <si>
    <t>0541986R</t>
  </si>
  <si>
    <t>LE GYMNASE JEAN STURM</t>
  </si>
  <si>
    <t>0671552Y</t>
  </si>
  <si>
    <r>
      <rPr>
        <sz val="11"/>
        <color rgb="FF333333"/>
        <rFont val="Calibri"/>
        <family val="2"/>
        <scheme val="minor"/>
      </rPr>
      <t>LG PR</t>
    </r>
  </si>
  <si>
    <t>LG PR Notre Dame - Saint Sigisbert</t>
  </si>
  <si>
    <t>0541318P</t>
  </si>
  <si>
    <t>LG PR Saint Antoine</t>
  </si>
  <si>
    <t>0570211V</t>
  </si>
  <si>
    <t>LG PR Saint Dominique</t>
  </si>
  <si>
    <t>0541319R</t>
  </si>
  <si>
    <t>LG PR Saint Leon IX</t>
  </si>
  <si>
    <t>0541313J</t>
  </si>
  <si>
    <t>LG PR Saint Pierre Chanel</t>
  </si>
  <si>
    <t>0570216A</t>
  </si>
  <si>
    <t>LG PR Saint Pierre Fourier</t>
  </si>
  <si>
    <t>0541312H</t>
  </si>
  <si>
    <t>LG PR Sainte Chrétienne</t>
  </si>
  <si>
    <t>0570214Y</t>
  </si>
  <si>
    <r>
      <rPr>
        <sz val="11"/>
        <color rgb="FF333333"/>
        <rFont val="Calibri"/>
        <family val="2"/>
        <scheme val="minor"/>
      </rPr>
      <t>SAINT-JEAN XXIII</t>
    </r>
  </si>
  <si>
    <t>SEMINAIRE DE  JEUNES</t>
  </si>
  <si>
    <t>0671618V</t>
  </si>
  <si>
    <t>SECTIONS INTERNATIONALES</t>
  </si>
  <si>
    <t>0670081Z</t>
  </si>
  <si>
    <r>
      <rPr>
        <sz val="11"/>
        <color rgb="FF333333"/>
        <rFont val="Calibri"/>
        <family val="2"/>
        <scheme val="minor"/>
      </rPr>
      <t>THOMAS MASARYK</t>
    </r>
  </si>
  <si>
    <r>
      <rPr>
        <sz val="11"/>
        <color rgb="FF333333"/>
        <rFont val="Calibri"/>
        <family val="2"/>
        <scheme val="minor"/>
      </rPr>
      <t>VAUBAN</t>
    </r>
  </si>
  <si>
    <t>LGT</t>
  </si>
  <si>
    <t>ADRIEN ZELLER</t>
  </si>
  <si>
    <t>0670007U</t>
  </si>
  <si>
    <t>0680031P</t>
  </si>
  <si>
    <t>ALFRED KASTLER</t>
  </si>
  <si>
    <t>0680015X</t>
  </si>
  <si>
    <t>0670005S</t>
  </si>
  <si>
    <t>LGT Antoine de Saint-Exupery</t>
  </si>
  <si>
    <t>0570023R</t>
  </si>
  <si>
    <t>LGT Arthur Varoquaux</t>
  </si>
  <si>
    <t>0540044E</t>
  </si>
  <si>
    <t>BARTHOLDI</t>
  </si>
  <si>
    <t>0680007N</t>
  </si>
  <si>
    <t>CAMILLE SEE</t>
  </si>
  <si>
    <t>0680008P</t>
  </si>
  <si>
    <r>
      <rPr>
        <sz val="11"/>
        <color rgb="FF333333"/>
        <rFont val="Calibri"/>
        <family val="2"/>
        <scheme val="minor"/>
      </rPr>
      <t>LGT</t>
    </r>
  </si>
  <si>
    <r>
      <rPr>
        <sz val="11"/>
        <color rgb="FF333333"/>
        <rFont val="Calibri"/>
        <family val="2"/>
        <scheme val="minor"/>
      </rPr>
      <t>CHRESTIEN DE TROYES</t>
    </r>
  </si>
  <si>
    <t>LGT de la Communication</t>
  </si>
  <si>
    <t>0573281G</t>
  </si>
  <si>
    <t>DOCTEUR KOEBERLE</t>
  </si>
  <si>
    <t>0670071N</t>
  </si>
  <si>
    <t>LGT E</t>
  </si>
  <si>
    <t>0682079R</t>
  </si>
  <si>
    <r>
      <rPr>
        <sz val="11"/>
        <color rgb="FF333333"/>
        <rFont val="Calibri"/>
        <family val="2"/>
        <scheme val="minor"/>
      </rPr>
      <t>EDME  BOUCHARDON</t>
    </r>
  </si>
  <si>
    <t>LGT EPISCOPAL</t>
  </si>
  <si>
    <t>0680149T</t>
  </si>
  <si>
    <t>LGT Erckmann Chatrian</t>
  </si>
  <si>
    <t>0570081D</t>
  </si>
  <si>
    <t>LGT Ernest Bichat</t>
  </si>
  <si>
    <t>0540034U</t>
  </si>
  <si>
    <r>
      <rPr>
        <sz val="11"/>
        <color rgb="FF333333"/>
        <rFont val="Calibri"/>
        <family val="2"/>
        <scheme val="minor"/>
      </rPr>
      <t>F. ET I. JOLIOT CURIE</t>
    </r>
  </si>
  <si>
    <t>LGT Fabert</t>
  </si>
  <si>
    <t>0570054Z</t>
  </si>
  <si>
    <r>
      <rPr>
        <sz val="11"/>
        <color rgb="FF333333"/>
        <rFont val="Calibri"/>
        <family val="2"/>
        <scheme val="minor"/>
      </rPr>
      <t>FRANKLIN  ROOSEVELT</t>
    </r>
  </si>
  <si>
    <t>LGT Frederic Chopin</t>
  </si>
  <si>
    <t>0540040A</t>
  </si>
  <si>
    <t>GENERAL LECLERC</t>
  </si>
  <si>
    <t>0670057Y</t>
  </si>
  <si>
    <t>LGT Georges de La Tour</t>
  </si>
  <si>
    <t>0572757M</t>
  </si>
  <si>
    <t>0540041B</t>
  </si>
  <si>
    <t>LGT Henri Loritz</t>
  </si>
  <si>
    <t>0540042C</t>
  </si>
  <si>
    <t>0670041F</t>
  </si>
  <si>
    <t>LGT Henri Poincaré</t>
  </si>
  <si>
    <t>0540038Y</t>
  </si>
  <si>
    <t>LGT Jacques Callot</t>
  </si>
  <si>
    <t>0540070H</t>
  </si>
  <si>
    <t>LGT Jacques Marquette</t>
  </si>
  <si>
    <t>0540058V</t>
  </si>
  <si>
    <t>LGT Jean- Baptiste Vuillaume</t>
  </si>
  <si>
    <t>0880036L</t>
  </si>
  <si>
    <t>LGT Jean de Pange</t>
  </si>
  <si>
    <t>0570098X</t>
  </si>
  <si>
    <t>LGT Jean Lurcat</t>
  </si>
  <si>
    <t>0880004B</t>
  </si>
  <si>
    <t>0670078W</t>
  </si>
  <si>
    <t>LGT Jean Moulin</t>
  </si>
  <si>
    <t>0570029X</t>
  </si>
  <si>
    <t>LGT Jules Ferry</t>
  </si>
  <si>
    <t>0880055G</t>
  </si>
  <si>
    <t>LGT Julie Daubié</t>
  </si>
  <si>
    <t>0570146Z</t>
  </si>
  <si>
    <t>LOUIS ARMAND</t>
  </si>
  <si>
    <t>0680034T</t>
  </si>
  <si>
    <t>LGT Louis Bertrand</t>
  </si>
  <si>
    <t>0541286E</t>
  </si>
  <si>
    <t>LGT Louis Lapicque</t>
  </si>
  <si>
    <t>0880019T</t>
  </si>
  <si>
    <t>LGT Louis Majorelle</t>
  </si>
  <si>
    <t>0540066D</t>
  </si>
  <si>
    <t>0670082A</t>
  </si>
  <si>
    <t>LGT Louis Vincent</t>
  </si>
  <si>
    <t>0570058D</t>
  </si>
  <si>
    <t>LGT LYC METIER</t>
  </si>
  <si>
    <r>
      <rPr>
        <sz val="11"/>
        <color rgb="FF333333"/>
        <rFont val="Calibri"/>
        <family val="2"/>
        <scheme val="minor"/>
      </rPr>
      <t>HUGUES LIBERGIER</t>
    </r>
  </si>
  <si>
    <t>MARC BLOCH</t>
  </si>
  <si>
    <t xml:space="preserve">BISCHHEIM </t>
  </si>
  <si>
    <t>0672604S</t>
  </si>
  <si>
    <r>
      <rPr>
        <sz val="11"/>
        <color rgb="FF333333"/>
        <rFont val="Calibri"/>
        <family val="2"/>
        <scheme val="minor"/>
      </rPr>
      <t>MARC CHAGALL</t>
    </r>
  </si>
  <si>
    <t>MICHEL DE MONTAIGNE</t>
  </si>
  <si>
    <t>0680032R</t>
  </si>
  <si>
    <r>
      <rPr>
        <sz val="11"/>
        <color rgb="FF333333"/>
        <rFont val="Calibri"/>
        <family val="2"/>
        <scheme val="minor"/>
      </rPr>
      <t>MONGE</t>
    </r>
  </si>
  <si>
    <r>
      <rPr>
        <sz val="11"/>
        <color rgb="FF333333"/>
        <rFont val="Calibri"/>
        <family val="2"/>
        <scheme val="minor"/>
      </rPr>
      <t>PHILIPPE LEBON</t>
    </r>
  </si>
  <si>
    <t>JOINVILLE</t>
  </si>
  <si>
    <r>
      <rPr>
        <sz val="11"/>
        <color rgb="FF333333"/>
        <rFont val="Calibri"/>
        <family val="2"/>
        <scheme val="minor"/>
      </rPr>
      <t>PIERRE BAYLE</t>
    </r>
  </si>
  <si>
    <t xml:space="preserve">LGT PR </t>
  </si>
  <si>
    <t>0671610L</t>
  </si>
  <si>
    <t>LGT PR Antoine Gapp</t>
  </si>
  <si>
    <t>0572340J</t>
  </si>
  <si>
    <t>LGT PR Beau Jardin</t>
  </si>
  <si>
    <t>0880099E</t>
  </si>
  <si>
    <t>LGT PR Charles de Foucauld</t>
  </si>
  <si>
    <t>0542408Z</t>
  </si>
  <si>
    <t>LGT PR de La Salle</t>
  </si>
  <si>
    <t>0570311D</t>
  </si>
  <si>
    <t>LGT PR des Récollets</t>
  </si>
  <si>
    <t>0541309E</t>
  </si>
  <si>
    <r>
      <rPr>
        <sz val="11"/>
        <color rgb="FF333333"/>
        <rFont val="Calibri"/>
        <family val="2"/>
        <scheme val="minor"/>
      </rPr>
      <t>LGT PR</t>
    </r>
  </si>
  <si>
    <t>LGT PR Jean-Baptiste Vatelot</t>
  </si>
  <si>
    <t>0541320S</t>
  </si>
  <si>
    <t>LGT PR Jeanne d'Arc</t>
  </si>
  <si>
    <t>0880097C</t>
  </si>
  <si>
    <t>LGT PR L'Assomption</t>
  </si>
  <si>
    <t>0541305A</t>
  </si>
  <si>
    <t>LGT PR LYC METIERS</t>
  </si>
  <si>
    <t>INSTITUTION SAINTE CLOTILDE</t>
  </si>
  <si>
    <t>0671639T</t>
  </si>
  <si>
    <t>ORT</t>
  </si>
  <si>
    <t>0671636P</t>
  </si>
  <si>
    <t>LGT PR Notre Dame - Saint Joseph</t>
  </si>
  <si>
    <t>0880101G</t>
  </si>
  <si>
    <t>LGT PR Notre Dame de La Providence</t>
  </si>
  <si>
    <t>0570313F</t>
  </si>
  <si>
    <t>LGT PR Saint Louis</t>
  </si>
  <si>
    <t>0550047C</t>
  </si>
  <si>
    <t>LGT PR Sainte Anne</t>
  </si>
  <si>
    <t>0550049E</t>
  </si>
  <si>
    <t>LGT Raymond Poincare</t>
  </si>
  <si>
    <t>0550002D</t>
  </si>
  <si>
    <t>RIBEAUPIERRE</t>
  </si>
  <si>
    <t>0680060W</t>
  </si>
  <si>
    <t>0670020H</t>
  </si>
  <si>
    <t>LGT Robert Schuman</t>
  </si>
  <si>
    <t>0570057C</t>
  </si>
  <si>
    <t>SCHEURER KESTNER</t>
  </si>
  <si>
    <t>0680073K</t>
  </si>
  <si>
    <t>SCHURE</t>
  </si>
  <si>
    <t>0670002N</t>
  </si>
  <si>
    <r>
      <rPr>
        <sz val="11"/>
        <color rgb="FF333333"/>
        <rFont val="Calibri"/>
        <family val="2"/>
        <scheme val="minor"/>
      </rPr>
      <t>SEVIGNE</t>
    </r>
  </si>
  <si>
    <t>LGTL PR</t>
  </si>
  <si>
    <t>CHARLES DE FOUCAULD</t>
  </si>
  <si>
    <t xml:space="preserve">SCHILTIGHEIM </t>
  </si>
  <si>
    <t>0673109R</t>
  </si>
  <si>
    <t>INSTITUTION DON BOSCO</t>
  </si>
  <si>
    <t>0681917P</t>
  </si>
  <si>
    <t>0671602C</t>
  </si>
  <si>
    <t>LP Alain Fournier - LYC METIERS du sanitaire et du social</t>
  </si>
  <si>
    <t>0570061G</t>
  </si>
  <si>
    <t>LP Alain-Fournier</t>
  </si>
  <si>
    <t>0550026E</t>
  </si>
  <si>
    <t>LP Andre Citroen - LYC METIERS de l'automobile</t>
  </si>
  <si>
    <t>0573211F</t>
  </si>
  <si>
    <t>LP</t>
  </si>
  <si>
    <t>ARISTIDE BRIAND</t>
  </si>
  <si>
    <t>0670062D</t>
  </si>
  <si>
    <t>LP Bertrand Schwartz - LYC METIERS de la logistique et des services</t>
  </si>
  <si>
    <t>Pompey</t>
  </si>
  <si>
    <t>0540085Z</t>
  </si>
  <si>
    <t>CAMILLE SCHNEIDER</t>
  </si>
  <si>
    <t>0670043H</t>
  </si>
  <si>
    <t>LP Darche</t>
  </si>
  <si>
    <t xml:space="preserve">Longwy </t>
  </si>
  <si>
    <t>0540032S</t>
  </si>
  <si>
    <r>
      <rPr>
        <sz val="11"/>
        <color rgb="FF333333"/>
        <rFont val="Calibri"/>
        <family val="2"/>
        <scheme val="minor"/>
      </rPr>
      <t>LP</t>
    </r>
  </si>
  <si>
    <r>
      <rPr>
        <sz val="11"/>
        <color rgb="FF333333"/>
        <rFont val="Calibri"/>
        <family val="2"/>
        <scheme val="minor"/>
      </rPr>
      <t>DENIS DIDEROT</t>
    </r>
  </si>
  <si>
    <t>LP Dominique Labroise</t>
  </si>
  <si>
    <t>0570095U</t>
  </si>
  <si>
    <t>LP Emile Galle - LYC METIERS d'art et des services à la personne</t>
  </si>
  <si>
    <t>0880064S</t>
  </si>
  <si>
    <t>LP Emile Zola</t>
  </si>
  <si>
    <t>0550003E</t>
  </si>
  <si>
    <r>
      <rPr>
        <sz val="11"/>
        <color rgb="FF333333"/>
        <rFont val="Calibri"/>
        <family val="2"/>
        <scheme val="minor"/>
      </rPr>
      <t>EUGENE  DECOMBLE</t>
    </r>
  </si>
  <si>
    <t>LP Eugene Freyssinet</t>
  </si>
  <si>
    <t>0550891V</t>
  </si>
  <si>
    <t>0670067J</t>
  </si>
  <si>
    <t>LP Hurlevent</t>
  </si>
  <si>
    <t>0573080N</t>
  </si>
  <si>
    <t>LP Isabelle Viviani - LYC METIERS des services aux entreprises et aux administrations</t>
  </si>
  <si>
    <t>0880023X</t>
  </si>
  <si>
    <t>LP Jacques Augustin</t>
  </si>
  <si>
    <t>0880057J</t>
  </si>
  <si>
    <t>JEAN GEILER</t>
  </si>
  <si>
    <t>0670129B</t>
  </si>
  <si>
    <t>LP Jean Macé</t>
  </si>
  <si>
    <t>0572075W</t>
  </si>
  <si>
    <t>LP Jean Marc Reiser</t>
  </si>
  <si>
    <t>0541605B</t>
  </si>
  <si>
    <t>LP Jean Morette</t>
  </si>
  <si>
    <t>Landres</t>
  </si>
  <si>
    <t>0540086A</t>
  </si>
  <si>
    <t>LP Jean Prouve - LYC METIERS de la gestion et des process</t>
  </si>
  <si>
    <t>0540081V</t>
  </si>
  <si>
    <t>JOSEPH VOGT</t>
  </si>
  <si>
    <t>0680027K</t>
  </si>
  <si>
    <t>LP La Tournelle</t>
  </si>
  <si>
    <t>Pont-Saint-Vincent</t>
  </si>
  <si>
    <t>0540060X</t>
  </si>
  <si>
    <r>
      <rPr>
        <sz val="11"/>
        <color rgb="FF333333"/>
        <rFont val="Calibri"/>
        <family val="2"/>
        <scheme val="minor"/>
      </rPr>
      <t>LE CHATEAU</t>
    </r>
  </si>
  <si>
    <t>LP Le Chesnois - LYC METIERS des services eco habitat et loisirs</t>
  </si>
  <si>
    <t>0880001Y</t>
  </si>
  <si>
    <t>LP Léonard de Vinci</t>
  </si>
  <si>
    <t>0570144X</t>
  </si>
  <si>
    <t>LP Ligier Richier</t>
  </si>
  <si>
    <t>0550004F</t>
  </si>
  <si>
    <t>LP Louis Geisler</t>
  </si>
  <si>
    <t>0881370L</t>
  </si>
  <si>
    <r>
      <rPr>
        <sz val="11"/>
        <color rgb="FF333333"/>
        <rFont val="Calibri"/>
        <family val="2"/>
        <scheme val="minor"/>
      </rPr>
      <t>LP LYC METIER</t>
    </r>
  </si>
  <si>
    <r>
      <rPr>
        <sz val="11"/>
        <color rgb="FF333333"/>
        <rFont val="Calibri"/>
        <family val="2"/>
        <scheme val="minor"/>
      </rPr>
      <t>CHARLES DE GONZAGUE</t>
    </r>
  </si>
  <si>
    <t xml:space="preserve">CHARLEVILLE-MEZIERES </t>
  </si>
  <si>
    <r>
      <rPr>
        <sz val="11"/>
        <color rgb="FF333333"/>
        <rFont val="Calibri"/>
        <family val="2"/>
        <scheme val="minor"/>
      </rPr>
      <t>EMILE BAUDOT</t>
    </r>
  </si>
  <si>
    <r>
      <rPr>
        <sz val="11"/>
        <color rgb="FF333333"/>
        <rFont val="Calibri"/>
        <family val="2"/>
        <scheme val="minor"/>
      </rPr>
      <t>EUROPE</t>
    </r>
  </si>
  <si>
    <r>
      <rPr>
        <sz val="11"/>
        <color rgb="FF333333"/>
        <rFont val="Calibri"/>
        <family val="2"/>
        <scheme val="minor"/>
      </rPr>
      <t>GABRIEL VOISIN</t>
    </r>
  </si>
  <si>
    <t>TROYES</t>
  </si>
  <si>
    <r>
      <rPr>
        <sz val="11"/>
        <color rgb="FF333333"/>
        <rFont val="Calibri"/>
        <family val="2"/>
        <scheme val="minor"/>
      </rPr>
      <t>GUSTAVE EIFFEL</t>
    </r>
  </si>
  <si>
    <r>
      <rPr>
        <sz val="11"/>
        <color rgb="FF333333"/>
        <rFont val="Calibri"/>
        <family val="2"/>
        <scheme val="minor"/>
      </rPr>
      <t>JEAN-BAPTISTE  CLEMENT</t>
    </r>
  </si>
  <si>
    <r>
      <rPr>
        <sz val="11"/>
        <color rgb="FF333333"/>
        <rFont val="Calibri"/>
        <family val="2"/>
        <scheme val="minor"/>
      </rPr>
      <t>RAYMOND KOPA</t>
    </r>
  </si>
  <si>
    <r>
      <rPr>
        <sz val="11"/>
        <color rgb="FF333333"/>
        <rFont val="Calibri"/>
        <family val="2"/>
        <scheme val="minor"/>
      </rPr>
      <t>SIMONE VEIL</t>
    </r>
  </si>
  <si>
    <r>
      <rPr>
        <sz val="11"/>
        <color rgb="FF333333"/>
        <rFont val="Calibri"/>
        <family val="2"/>
        <scheme val="minor"/>
      </rPr>
      <t>VAL MORE</t>
    </r>
  </si>
  <si>
    <t>LP LYC METIERS</t>
  </si>
  <si>
    <t>ANDRE SIEGFRIED</t>
  </si>
  <si>
    <t>0670024M</t>
  </si>
  <si>
    <t>CHARLES POINTET</t>
  </si>
  <si>
    <t>0680074L</t>
  </si>
  <si>
    <t>CHARLES STOESSEL</t>
  </si>
  <si>
    <t>0680037W</t>
  </si>
  <si>
    <t>DU REBBERG</t>
  </si>
  <si>
    <t>0680041A</t>
  </si>
  <si>
    <t xml:space="preserve">LP LYC METIERS Entre Meurthe et Sanon  </t>
  </si>
  <si>
    <t>0540015Y</t>
  </si>
  <si>
    <t>F.D. ROOSEVELT</t>
  </si>
  <si>
    <t>0680039Y</t>
  </si>
  <si>
    <t>GUSTAVE EIFFEL</t>
  </si>
  <si>
    <t>0681810Y</t>
  </si>
  <si>
    <t>INSTITUT SONNENBERG</t>
  </si>
  <si>
    <t>CARSPACH</t>
  </si>
  <si>
    <t>0680154Y</t>
  </si>
  <si>
    <t>INSTITUTION STE CLOTILDE</t>
  </si>
  <si>
    <t>0672305S</t>
  </si>
  <si>
    <t>JEAN-FREDERIC OBERLIN</t>
  </si>
  <si>
    <t>0670127Z</t>
  </si>
  <si>
    <t>0670058Z</t>
  </si>
  <si>
    <t>0670050R</t>
  </si>
  <si>
    <t>PHILIPPE-CHARLES GOULDEN</t>
  </si>
  <si>
    <t>0670006T</t>
  </si>
  <si>
    <t>SCHWEISGUTH</t>
  </si>
  <si>
    <t>0671696E</t>
  </si>
  <si>
    <t>LP Marie Marvingt - LYC METIERSdes services et du commerce</t>
  </si>
  <si>
    <t>0540061Y</t>
  </si>
  <si>
    <t>LP Maryse Bastie</t>
  </si>
  <si>
    <t>0570077Z</t>
  </si>
  <si>
    <t>LP Paul Lapie</t>
  </si>
  <si>
    <t xml:space="preserve">Luneville </t>
  </si>
  <si>
    <t>0540037X</t>
  </si>
  <si>
    <t>LP Paul Louis Cyffle LYC METIERS des industries graphiques et des services aux organisations</t>
  </si>
  <si>
    <t>0540082W</t>
  </si>
  <si>
    <t>LP Pierre et Marie Curie</t>
  </si>
  <si>
    <t>0570051W</t>
  </si>
  <si>
    <t>LP Pierre Gilles de Gennes - LYC METIERS de l'automobile et du transport</t>
  </si>
  <si>
    <t>0880031F</t>
  </si>
  <si>
    <t>LP PR Antoine Gapp</t>
  </si>
  <si>
    <t>0570248K</t>
  </si>
  <si>
    <t>LP PR Charles de Foucauld</t>
  </si>
  <si>
    <t>0541998D</t>
  </si>
  <si>
    <t>0672602P</t>
  </si>
  <si>
    <t>LP PR Claude Daunot</t>
  </si>
  <si>
    <t>0541370W</t>
  </si>
  <si>
    <t>0570225K</t>
  </si>
  <si>
    <r>
      <rPr>
        <sz val="11"/>
        <color rgb="FF333333"/>
        <rFont val="Calibri"/>
        <family val="2"/>
        <scheme val="minor"/>
      </rPr>
      <t>LP PR</t>
    </r>
  </si>
  <si>
    <t>LP PR Hors Contrat MEWO</t>
  </si>
  <si>
    <t>0573778X</t>
  </si>
  <si>
    <t>LP PR Horticulture et Paysage</t>
  </si>
  <si>
    <t>Roville-Aux-Chenes</t>
  </si>
  <si>
    <t>0881623L</t>
  </si>
  <si>
    <t>0680161F</t>
  </si>
  <si>
    <t>0681656F</t>
  </si>
  <si>
    <t>0672299K</t>
  </si>
  <si>
    <t>LP PR Jeanne d'Arc</t>
  </si>
  <si>
    <t>0880133S</t>
  </si>
  <si>
    <t>0881651S</t>
  </si>
  <si>
    <t>0881498A</t>
  </si>
  <si>
    <r>
      <rPr>
        <sz val="11"/>
        <color rgb="FF333333"/>
        <rFont val="Calibri"/>
        <family val="2"/>
        <scheme val="minor"/>
      </rPr>
      <t>JEANNE D'ARC</t>
    </r>
  </si>
  <si>
    <r>
      <rPr>
        <sz val="11"/>
        <color rgb="FF333333"/>
        <rFont val="Calibri"/>
        <family val="2"/>
        <scheme val="minor"/>
      </rPr>
      <t>JEANNE MANCE</t>
    </r>
  </si>
  <si>
    <t>LP PR La Providence</t>
  </si>
  <si>
    <t>0570279U</t>
  </si>
  <si>
    <r>
      <rPr>
        <sz val="11"/>
        <color rgb="FF333333"/>
        <rFont val="Calibri"/>
        <family val="2"/>
        <scheme val="minor"/>
      </rPr>
      <t>LEONIE AVIAT</t>
    </r>
  </si>
  <si>
    <t>LP PR Marie Immaculee</t>
  </si>
  <si>
    <t>0541364P</t>
  </si>
  <si>
    <r>
      <rPr>
        <sz val="11"/>
        <color rgb="FF333333"/>
        <rFont val="Calibri"/>
        <family val="2"/>
        <scheme val="minor"/>
      </rPr>
      <t>LP PR METIER</t>
    </r>
  </si>
  <si>
    <r>
      <rPr>
        <sz val="11"/>
        <color rgb="FF333333"/>
        <rFont val="Calibri"/>
        <family val="2"/>
        <scheme val="minor"/>
      </rPr>
      <t>LA SALLE</t>
    </r>
  </si>
  <si>
    <t>LP PR Notre Dame - Saint Joseph</t>
  </si>
  <si>
    <t>0881530K</t>
  </si>
  <si>
    <t>LP PR Notre Dame de La Providence</t>
  </si>
  <si>
    <t>0880120C</t>
  </si>
  <si>
    <t>LP PR Notre Dame</t>
  </si>
  <si>
    <t>0541357G</t>
  </si>
  <si>
    <t>LP PR Pierre de Coubertin</t>
  </si>
  <si>
    <t>0541363N</t>
  </si>
  <si>
    <t>LP PR Saint Andre
- LYC METIERS de l'optique</t>
  </si>
  <si>
    <t>Ottange</t>
  </si>
  <si>
    <t>0572101Z</t>
  </si>
  <si>
    <t>SAINT JOSEPH DE CLUNY</t>
  </si>
  <si>
    <t>0680159D</t>
  </si>
  <si>
    <t>LP PR Saint Michel - LYC METIERS du transport, de l'automobile et de la domotique</t>
  </si>
  <si>
    <t>0541344T</t>
  </si>
  <si>
    <t>LP PR Saint Vincent de Paul</t>
  </si>
  <si>
    <t>0570241C</t>
  </si>
  <si>
    <t>LP PR Sainte Anne</t>
  </si>
  <si>
    <t>0550983V</t>
  </si>
  <si>
    <t>LP PR Sainte Chretienne</t>
  </si>
  <si>
    <t>0570268G</t>
  </si>
  <si>
    <t>LP PR Sainte Jeanne d'Arc</t>
  </si>
  <si>
    <t>0551032Y</t>
  </si>
  <si>
    <t>SAINTE MARIE</t>
  </si>
  <si>
    <t>LP PR Sainte Marie</t>
  </si>
  <si>
    <t>0570294K</t>
  </si>
  <si>
    <t>LP PRe Saint Etienne</t>
  </si>
  <si>
    <t>0570283Y</t>
  </si>
  <si>
    <t>LP Rene Cassin</t>
  </si>
  <si>
    <t>0570124A</t>
  </si>
  <si>
    <t>LP Simon Lazard</t>
  </si>
  <si>
    <t>0570100Z</t>
  </si>
  <si>
    <r>
      <rPr>
        <sz val="11"/>
        <color rgb="FF333333"/>
        <rFont val="Calibri"/>
        <family val="2"/>
        <scheme val="minor"/>
      </rPr>
      <t>LPA</t>
    </r>
  </si>
  <si>
    <r>
      <rPr>
        <sz val="11"/>
        <color rgb="FF333333"/>
        <rFont val="Calibri"/>
        <family val="2"/>
        <scheme val="minor"/>
      </rPr>
      <t>DE FAYL BILLOT</t>
    </r>
  </si>
  <si>
    <t>LPA</t>
  </si>
  <si>
    <t>ERSTEIN</t>
  </si>
  <si>
    <t>LPA PR de Laxou</t>
  </si>
  <si>
    <t>0542519V</t>
  </si>
  <si>
    <t>LPA PR de Roville-aux-Chenes</t>
  </si>
  <si>
    <t>0881452A</t>
  </si>
  <si>
    <t>LPA PR la Providence de Harol</t>
  </si>
  <si>
    <t>Harol</t>
  </si>
  <si>
    <t>0881690J</t>
  </si>
  <si>
    <t>LPCamille Claudel</t>
  </si>
  <si>
    <t>0881140L</t>
  </si>
  <si>
    <t xml:space="preserve">LPO </t>
  </si>
  <si>
    <t>AMELIE ZURCHER</t>
  </si>
  <si>
    <t>0681888H</t>
  </si>
  <si>
    <t>LPO  Blaise Pascal - LYC METIERS</t>
  </si>
  <si>
    <t>0570030Y</t>
  </si>
  <si>
    <t>BLAISE PASCAL</t>
  </si>
  <si>
    <t>0680010S</t>
  </si>
  <si>
    <t>LPO  Emmanuel Héré - LYC METIERS du bâtiment et de l'energie</t>
  </si>
  <si>
    <t>0542262R</t>
  </si>
  <si>
    <t>GEORGES IMBERT</t>
  </si>
  <si>
    <t>0672614C</t>
  </si>
  <si>
    <t>JEAN JACQUES HENNER</t>
  </si>
  <si>
    <t>ALTKIRCH</t>
  </si>
  <si>
    <t>06820001G</t>
  </si>
  <si>
    <t>0680066C</t>
  </si>
  <si>
    <t>JEAN ROSTAND</t>
  </si>
  <si>
    <t>0670084C</t>
  </si>
  <si>
    <t>JEAN-BAPTISTE SCHWILGUE</t>
  </si>
  <si>
    <t>0671832C</t>
  </si>
  <si>
    <t>LAVOISIER</t>
  </si>
  <si>
    <t>0681768C</t>
  </si>
  <si>
    <t>LOUIS MARCHAL</t>
  </si>
  <si>
    <t>0672615D</t>
  </si>
  <si>
    <t>0680068E</t>
  </si>
  <si>
    <t>MARCEL RUDLOFF</t>
  </si>
  <si>
    <t>0672806L</t>
  </si>
  <si>
    <t>MARGUERITE YOURCENAR</t>
  </si>
  <si>
    <t>0672677W</t>
  </si>
  <si>
    <t>0681882B</t>
  </si>
  <si>
    <t>THEODORE DECK</t>
  </si>
  <si>
    <t>0680016Y</t>
  </si>
  <si>
    <t>LPO Alfred Kastler</t>
  </si>
  <si>
    <t>0550072E</t>
  </si>
  <si>
    <t>LPO Alfred Mezieres</t>
  </si>
  <si>
    <t>0540030P</t>
  </si>
  <si>
    <r>
      <rPr>
        <sz val="11"/>
        <color rgb="FF333333"/>
        <rFont val="Calibri"/>
        <family val="2"/>
        <scheme val="minor"/>
      </rPr>
      <t>LPO</t>
    </r>
  </si>
  <si>
    <r>
      <rPr>
        <sz val="11"/>
        <color rgb="FF333333"/>
        <rFont val="Calibri"/>
        <family val="2"/>
        <scheme val="minor"/>
      </rPr>
      <t>BLAISE PASCAL</t>
    </r>
  </si>
  <si>
    <t>LPO Charles Hermite</t>
  </si>
  <si>
    <t>0570021N</t>
  </si>
  <si>
    <r>
      <rPr>
        <sz val="11"/>
        <color rgb="FF333333"/>
        <rFont val="Calibri"/>
        <family val="2"/>
        <scheme val="minor"/>
      </rPr>
      <t>EDOUARD HERRIOT</t>
    </r>
  </si>
  <si>
    <t>LPO Ernest Cuvelette</t>
  </si>
  <si>
    <t>0573491K</t>
  </si>
  <si>
    <r>
      <rPr>
        <sz val="11"/>
        <color rgb="FF333333"/>
        <rFont val="Calibri"/>
        <family val="2"/>
        <scheme val="minor"/>
      </rPr>
      <t>FRANCOIS 1ER</t>
    </r>
  </si>
  <si>
    <t>LPO Georges Baumont - LYC METIERS de l'ingénierie et des créations industrielles</t>
  </si>
  <si>
    <t>0880152M</t>
  </si>
  <si>
    <t>LPO Gustave Eiffel - LYC METIERS</t>
  </si>
  <si>
    <t>0572590F</t>
  </si>
  <si>
    <t>LPO Henri Vogt</t>
  </si>
  <si>
    <t>0550008K</t>
  </si>
  <si>
    <t>LPO Jacques-Marie Boutet de Monvel - LYC METIERS d'art et de la maitrise de l'energie electrique</t>
  </si>
  <si>
    <t>0542293Z</t>
  </si>
  <si>
    <t>LPO Jean Hanzelet - LYC METIERS des sciences et techniques de l'électricité et de la maintenance</t>
  </si>
  <si>
    <t>0541270M</t>
  </si>
  <si>
    <t>LPO Jean Zay</t>
  </si>
  <si>
    <t>0540076P</t>
  </si>
  <si>
    <t>LPO Jean-Auguste Margueritte - LYC METIERS de la productique, des automatismes et des énergies renouvelables</t>
  </si>
  <si>
    <t>0550025D</t>
  </si>
  <si>
    <t>LPO Jean-Baptiste- Simeon Chardin - LYC METIERS de l'hotellerie et de la restauration</t>
  </si>
  <si>
    <t>0881664F</t>
  </si>
  <si>
    <t>LPO Jean-Victor Poncelet - LYC METIERS du tertiaire</t>
  </si>
  <si>
    <t>0570085H</t>
  </si>
  <si>
    <t>LPO La Briquerie - LYC METIERS des sciences et des techniques</t>
  </si>
  <si>
    <t>0570108H</t>
  </si>
  <si>
    <r>
      <rPr>
        <sz val="11"/>
        <color rgb="FF333333"/>
        <rFont val="Calibri"/>
        <family val="2"/>
        <scheme val="minor"/>
      </rPr>
      <t>LES LOMBARDS</t>
    </r>
  </si>
  <si>
    <t>LPO Louis Casimir Teyssier</t>
  </si>
  <si>
    <t>0573326F</t>
  </si>
  <si>
    <t>LPO Louis de Cormontaigne</t>
  </si>
  <si>
    <t>0573227Y</t>
  </si>
  <si>
    <t>LPO LYC  METIERS</t>
  </si>
  <si>
    <t>ALEXANDRE DUMAS (HOTELIER)</t>
  </si>
  <si>
    <t>0670087F</t>
  </si>
  <si>
    <t>PULVERSHEIM</t>
  </si>
  <si>
    <t>0681801N</t>
  </si>
  <si>
    <t>EMILE MATHIS</t>
  </si>
  <si>
    <t>0670089H</t>
  </si>
  <si>
    <t>ETTORE BUGATTI</t>
  </si>
  <si>
    <t>0681809X</t>
  </si>
  <si>
    <t>GUTENBERG</t>
  </si>
  <si>
    <t>0672616E</t>
  </si>
  <si>
    <t>HAUT-BARR</t>
  </si>
  <si>
    <t>0672534R</t>
  </si>
  <si>
    <t>HEINRICH-NESSEL</t>
  </si>
  <si>
    <t>0671509B</t>
  </si>
  <si>
    <t>JOSEPH STORCK (HOTELIER)</t>
  </si>
  <si>
    <t>0681839E</t>
  </si>
  <si>
    <t>LAZARE DE SCHWENDI</t>
  </si>
  <si>
    <t>0681817F</t>
  </si>
  <si>
    <t>LE CORBUSIER</t>
  </si>
  <si>
    <t>0672198A</t>
  </si>
  <si>
    <t>LOUIS COUFFIGNAL</t>
  </si>
  <si>
    <t>0670085D</t>
  </si>
  <si>
    <t>0670086E</t>
  </si>
  <si>
    <t>STANISLAS</t>
  </si>
  <si>
    <t>0670114K</t>
  </si>
  <si>
    <r>
      <rPr>
        <sz val="11"/>
        <color rgb="FF333333"/>
        <rFont val="Calibri"/>
        <family val="2"/>
        <scheme val="minor"/>
      </rPr>
      <t>LPO LYC METIER</t>
    </r>
  </si>
  <si>
    <r>
      <rPr>
        <sz val="11"/>
        <color rgb="FF333333"/>
        <rFont val="Calibri"/>
        <family val="2"/>
        <scheme val="minor"/>
      </rPr>
      <t>BAZEILLES</t>
    </r>
  </si>
  <si>
    <r>
      <rPr>
        <sz val="11"/>
        <color rgb="FF333333"/>
        <rFont val="Calibri"/>
        <family val="2"/>
        <scheme val="minor"/>
      </rPr>
      <t>CHARLES DE GAULLE</t>
    </r>
  </si>
  <si>
    <r>
      <rPr>
        <sz val="11"/>
        <color rgb="FF333333"/>
        <rFont val="Calibri"/>
        <family val="2"/>
        <scheme val="minor"/>
      </rPr>
      <t>ETIENNE  OEHMICHEN</t>
    </r>
  </si>
  <si>
    <t>EUROPEEN STEPHANE HESSEL</t>
  </si>
  <si>
    <r>
      <rPr>
        <sz val="11"/>
        <color rgb="FF333333"/>
        <rFont val="Calibri"/>
        <family val="2"/>
        <scheme val="minor"/>
      </rPr>
      <t>FRANCOIS ARAGO</t>
    </r>
  </si>
  <si>
    <r>
      <rPr>
        <sz val="11"/>
        <color rgb="FF333333"/>
        <rFont val="Calibri"/>
        <family val="2"/>
        <scheme val="minor"/>
      </rPr>
      <t>FRANCOIS BAZIN</t>
    </r>
  </si>
  <si>
    <r>
      <rPr>
        <sz val="11"/>
        <color rgb="FF333333"/>
        <rFont val="Calibri"/>
        <family val="2"/>
        <scheme val="minor"/>
      </rPr>
      <t>GEORGES BRIERE</t>
    </r>
  </si>
  <si>
    <r>
      <rPr>
        <sz val="11"/>
        <color rgb="FF333333"/>
        <rFont val="Calibri"/>
        <family val="2"/>
        <scheme val="minor"/>
      </rPr>
      <t>JEAN TALON</t>
    </r>
  </si>
  <si>
    <t>LPO Mangin</t>
  </si>
  <si>
    <t>0570094T</t>
  </si>
  <si>
    <r>
      <rPr>
        <sz val="11"/>
        <color rgb="FF333333"/>
        <rFont val="Calibri"/>
        <family val="2"/>
        <scheme val="minor"/>
      </rPr>
      <t>MARIE DE CHAMPAGNE</t>
    </r>
  </si>
  <si>
    <r>
      <rPr>
        <sz val="11"/>
        <color rgb="FF333333"/>
        <rFont val="Calibri"/>
        <family val="2"/>
        <scheme val="minor"/>
      </rPr>
      <t>PAUL VERLAINE</t>
    </r>
  </si>
  <si>
    <t xml:space="preserve">RETHEL </t>
  </si>
  <si>
    <t>LPO Pierre et Marie Curie
- LYC METIERS des arts de l'habitat et de l'ameublement</t>
  </si>
  <si>
    <t xml:space="preserve">Neufchateau </t>
  </si>
  <si>
    <t>0880040R</t>
  </si>
  <si>
    <t>LPO Pierre-Mendes France - LYC METIERS de la conception, de l'automatique et de l'energie</t>
  </si>
  <si>
    <t>0880021V</t>
  </si>
  <si>
    <t>LPO PR Bienheureux Frassati</t>
  </si>
  <si>
    <t>0881749Y</t>
  </si>
  <si>
    <r>
      <rPr>
        <sz val="11"/>
        <color rgb="FF333333"/>
        <rFont val="Calibri"/>
        <family val="2"/>
        <scheme val="minor"/>
      </rPr>
      <t>LPO PR METIER</t>
    </r>
  </si>
  <si>
    <r>
      <rPr>
        <sz val="11"/>
        <color rgb="FF333333"/>
        <rFont val="Calibri"/>
        <family val="2"/>
        <scheme val="minor"/>
      </rPr>
      <t>FREDERIC OZANAM</t>
    </r>
  </si>
  <si>
    <r>
      <rPr>
        <sz val="11"/>
        <color rgb="FF333333"/>
        <rFont val="Calibri"/>
        <family val="2"/>
        <scheme val="minor"/>
      </rPr>
      <t>LPO PR</t>
    </r>
  </si>
  <si>
    <r>
      <rPr>
        <sz val="11"/>
        <color rgb="FF333333"/>
        <rFont val="Calibri"/>
        <family val="2"/>
        <scheme val="minor"/>
      </rPr>
      <t>SAINT PAUL</t>
    </r>
  </si>
  <si>
    <r>
      <rPr>
        <sz val="11"/>
        <color rgb="FF333333"/>
        <rFont val="Calibri"/>
        <family val="2"/>
        <scheme val="minor"/>
      </rPr>
      <t>ST MICHEL</t>
    </r>
  </si>
  <si>
    <t>LPO Raymond Mondon - LYC METIERS de l'hotellerie- restauration</t>
  </si>
  <si>
    <t>0573320Z</t>
  </si>
  <si>
    <t>LPO Régional Felix Mayer</t>
  </si>
  <si>
    <t>0572022N</t>
  </si>
  <si>
    <t>LPO Rosa Parks</t>
  </si>
  <si>
    <t>0572027U</t>
  </si>
  <si>
    <t>SAINT EXUPERY</t>
  </si>
  <si>
    <t>LPO Stanislas</t>
  </si>
  <si>
    <t>0542208G</t>
  </si>
  <si>
    <t>LPPR de La Salle</t>
  </si>
  <si>
    <t>0573270V</t>
  </si>
  <si>
    <t>LPPR Jean- Baptiste Vatelot</t>
  </si>
  <si>
    <t>0541377D</t>
  </si>
  <si>
    <t>LPPR Notre Dame de La Providence</t>
  </si>
  <si>
    <t>0572951Y</t>
  </si>
  <si>
    <t>LPPR Notre Dame des Vertus</t>
  </si>
  <si>
    <t>0550700M</t>
  </si>
  <si>
    <t>LPPR Notre Dame des vertus</t>
  </si>
  <si>
    <t>0551028U</t>
  </si>
  <si>
    <t>LT Claude Daunot</t>
  </si>
  <si>
    <t>0542448T</t>
  </si>
  <si>
    <t>LT PR</t>
  </si>
  <si>
    <t>0681885E</t>
  </si>
  <si>
    <r>
      <rPr>
        <sz val="11"/>
        <color rgb="FF333333"/>
        <rFont val="Calibri"/>
        <family val="2"/>
        <scheme val="minor"/>
      </rPr>
      <t>LT PR</t>
    </r>
  </si>
  <si>
    <t>LT PR Pierre de Coubertin</t>
  </si>
  <si>
    <t>0542161F</t>
  </si>
  <si>
    <t>LT PR Saint André</t>
  </si>
  <si>
    <t>0573519R</t>
  </si>
  <si>
    <t>LT PR Saint Michel</t>
  </si>
  <si>
    <t>0542295B</t>
  </si>
  <si>
    <t>LT PR Saint Vincent de Paul</t>
  </si>
  <si>
    <t>0573366Z</t>
  </si>
  <si>
    <t>LT PR Sainte Chretienne</t>
  </si>
  <si>
    <t>0573172N</t>
  </si>
  <si>
    <t>SAINT-JOSEPH DE CLUNY</t>
  </si>
  <si>
    <t>0681793E</t>
  </si>
  <si>
    <t>LYC Andre Malraux - LYC METIERS filière bois</t>
  </si>
  <si>
    <t>0880153N</t>
  </si>
  <si>
    <t>LYC Charles Jully - LYC METIERS et des technologies innovantes</t>
  </si>
  <si>
    <t>0570087K</t>
  </si>
  <si>
    <t>LYC Condorcet - LYC METIERS des sciences et des technologies de l'information et de la communication</t>
  </si>
  <si>
    <t>Schoeneck</t>
  </si>
  <si>
    <t>0573231C</t>
  </si>
  <si>
    <t>LYC Henri Nominé - LYC METIERS des services aux entreprises</t>
  </si>
  <si>
    <t>0570099Y</t>
  </si>
  <si>
    <t>LYC international Jeanne d'Arc</t>
  </si>
  <si>
    <t>0540039Z</t>
  </si>
  <si>
    <t>LYC METIERS Pierre Mendes France</t>
  </si>
  <si>
    <t>Contrexeville</t>
  </si>
  <si>
    <t>0880013L</t>
  </si>
  <si>
    <t>LYC METIERS regional du Toulois</t>
  </si>
  <si>
    <t>0540067E</t>
  </si>
  <si>
    <t>LYC Rabbi Guershon</t>
  </si>
  <si>
    <t>0573788H</t>
  </si>
  <si>
    <t>?</t>
  </si>
  <si>
    <t>LYC technologique PR Notre Dame</t>
  </si>
  <si>
    <t>0570210U</t>
  </si>
  <si>
    <t>LYCEE ECOLE LIBRE SAINTE-ANNE</t>
  </si>
  <si>
    <t>ECOLE LIBRE SAINTE-ANNE</t>
  </si>
  <si>
    <t>0673083M</t>
  </si>
  <si>
    <t>A.C.E.E.M.M. INSTITUT</t>
  </si>
  <si>
    <t>MATZENHEIM</t>
  </si>
  <si>
    <t>0671604E</t>
  </si>
  <si>
    <t>Lycée STS/CPGE</t>
  </si>
  <si>
    <t>Lycée agricole STS/CPGE</t>
  </si>
  <si>
    <t>Université et composantes</t>
  </si>
  <si>
    <t>Ecoles spécialisées</t>
  </si>
  <si>
    <r>
      <rPr>
        <sz val="9"/>
        <color rgb="FF333333"/>
        <rFont val="Marianne"/>
      </rPr>
      <t>0512211B</t>
    </r>
  </si>
  <si>
    <r>
      <rPr>
        <sz val="9"/>
        <color rgb="FF333333"/>
        <rFont val="Marianne"/>
      </rPr>
      <t>0100009F</t>
    </r>
  </si>
  <si>
    <r>
      <rPr>
        <sz val="9"/>
        <color rgb="FF333333"/>
        <rFont val="Marianne"/>
      </rPr>
      <t>0100008E</t>
    </r>
  </si>
  <si>
    <r>
      <rPr>
        <sz val="9"/>
        <color rgb="FF333333"/>
        <rFont val="Marianne"/>
      </rPr>
      <t>0520006Z</t>
    </r>
  </si>
  <si>
    <r>
      <rPr>
        <sz val="9"/>
        <color rgb="FF333333"/>
        <rFont val="Marianne"/>
      </rPr>
      <t>0081098A</t>
    </r>
  </si>
  <si>
    <r>
      <rPr>
        <sz val="9"/>
        <color rgb="FF333333"/>
        <rFont val="Marianne"/>
      </rPr>
      <t>0520049W</t>
    </r>
  </si>
  <si>
    <r>
      <rPr>
        <sz val="9"/>
        <color rgb="FF333333"/>
        <rFont val="Marianne"/>
      </rPr>
      <t>0080035V</t>
    </r>
  </si>
  <si>
    <r>
      <rPr>
        <sz val="9"/>
        <color rgb="FF333333"/>
        <rFont val="Marianne"/>
      </rPr>
      <t>0080954U</t>
    </r>
  </si>
  <si>
    <r>
      <rPr>
        <sz val="9"/>
        <color rgb="FF333333"/>
        <rFont val="Marianne"/>
      </rPr>
      <t>0100031E</t>
    </r>
  </si>
  <si>
    <r>
      <rPr>
        <sz val="9"/>
        <color rgb="FF333333"/>
        <rFont val="Marianne"/>
      </rPr>
      <t>0520023T</t>
    </r>
  </si>
  <si>
    <r>
      <rPr>
        <sz val="9"/>
        <color rgb="FF333333"/>
        <rFont val="Marianne"/>
      </rPr>
      <t>0520733P</t>
    </r>
  </si>
  <si>
    <r>
      <rPr>
        <sz val="9"/>
        <color rgb="FF333333"/>
        <rFont val="Marianne"/>
      </rPr>
      <t>0080052N</t>
    </r>
  </si>
  <si>
    <r>
      <rPr>
        <sz val="9"/>
        <color rgb="FF333333"/>
        <rFont val="Marianne"/>
      </rPr>
      <t>0100033G</t>
    </r>
  </si>
  <si>
    <r>
      <rPr>
        <sz val="9"/>
        <color rgb="FF333333"/>
        <rFont val="Marianne"/>
      </rPr>
      <t>0511258R</t>
    </r>
  </si>
  <si>
    <r>
      <rPr>
        <sz val="9"/>
        <color rgb="FF333333"/>
        <rFont val="Marianne"/>
      </rPr>
      <t>0510044W</t>
    </r>
  </si>
  <si>
    <r>
      <rPr>
        <sz val="9"/>
        <color rgb="FF333333"/>
        <rFont val="Marianne"/>
      </rPr>
      <t>0520814C</t>
    </r>
  </si>
  <si>
    <r>
      <rPr>
        <sz val="9"/>
        <color rgb="FF333333"/>
        <rFont val="Marianne"/>
      </rPr>
      <t>0511189R</t>
    </r>
  </si>
  <si>
    <r>
      <rPr>
        <sz val="9"/>
        <color rgb="FF333333"/>
        <rFont val="Marianne"/>
      </rPr>
      <t>0520822L</t>
    </r>
  </si>
  <si>
    <r>
      <rPr>
        <sz val="9"/>
        <color rgb="FF333333"/>
        <rFont val="Marianne"/>
      </rPr>
      <t>0510026B</t>
    </r>
  </si>
  <si>
    <r>
      <rPr>
        <sz val="9"/>
        <color rgb="FF333333"/>
        <rFont val="Marianne"/>
      </rPr>
      <t>0080021E</t>
    </r>
  </si>
  <si>
    <r>
      <rPr>
        <sz val="9"/>
        <color rgb="FF333333"/>
        <rFont val="Marianne"/>
      </rPr>
      <t>0100019S</t>
    </r>
  </si>
  <si>
    <r>
      <rPr>
        <sz val="9"/>
        <color rgb="FF333333"/>
        <rFont val="Marianne"/>
      </rPr>
      <t>0100665U</t>
    </r>
  </si>
  <si>
    <r>
      <rPr>
        <sz val="9"/>
        <color rgb="FF333333"/>
        <rFont val="Marianne"/>
      </rPr>
      <t>0081096Y</t>
    </r>
  </si>
  <si>
    <r>
      <rPr>
        <sz val="9"/>
        <color rgb="FF333333"/>
        <rFont val="Marianne"/>
      </rPr>
      <t>0100013K</t>
    </r>
  </si>
  <si>
    <r>
      <rPr>
        <sz val="9"/>
        <color rgb="FF333333"/>
        <rFont val="Marianne"/>
      </rPr>
      <t>0520017L</t>
    </r>
  </si>
  <si>
    <r>
      <rPr>
        <sz val="9"/>
        <color rgb="FF333333"/>
        <rFont val="Marianne"/>
      </rPr>
      <t>0520052Z</t>
    </r>
  </si>
  <si>
    <r>
      <rPr>
        <sz val="9"/>
        <color rgb="FF333333"/>
        <rFont val="Marianne"/>
      </rPr>
      <t>0100806X</t>
    </r>
  </si>
  <si>
    <r>
      <rPr>
        <sz val="9"/>
        <color rgb="FF333333"/>
        <rFont val="Marianne"/>
      </rPr>
      <t>0080042C</t>
    </r>
  </si>
  <si>
    <r>
      <rPr>
        <sz val="9"/>
        <color rgb="FF333333"/>
        <rFont val="Marianne"/>
      </rPr>
      <t>0511567B</t>
    </r>
  </si>
  <si>
    <r>
      <rPr>
        <sz val="9"/>
        <color rgb="FF333333"/>
        <rFont val="Marianne"/>
      </rPr>
      <t>0510001Z</t>
    </r>
  </si>
  <si>
    <r>
      <rPr>
        <sz val="9"/>
        <color rgb="FF333333"/>
        <rFont val="Marianne"/>
      </rPr>
      <t>0510051D</t>
    </r>
  </si>
  <si>
    <r>
      <rPr>
        <sz val="9"/>
        <color rgb="FF333333"/>
        <rFont val="Marianne"/>
      </rPr>
      <t>0080896F</t>
    </r>
  </si>
  <si>
    <r>
      <rPr>
        <sz val="9"/>
        <color rgb="FF333333"/>
        <rFont val="Marianne"/>
      </rPr>
      <t>0080046G</t>
    </r>
  </si>
  <si>
    <r>
      <rPr>
        <sz val="9"/>
        <color rgb="FF333333"/>
        <rFont val="Marianne"/>
      </rPr>
      <t>0100010G</t>
    </r>
  </si>
  <si>
    <r>
      <rPr>
        <sz val="9"/>
        <color rgb="FF333333"/>
        <rFont val="Marianne"/>
      </rPr>
      <t>0101031S</t>
    </r>
  </si>
  <si>
    <r>
      <rPr>
        <sz val="9"/>
        <color rgb="FF333333"/>
        <rFont val="Marianne"/>
      </rPr>
      <t>0510059M</t>
    </r>
  </si>
  <si>
    <r>
      <rPr>
        <sz val="9"/>
        <color rgb="FF333333"/>
        <rFont val="Marianne"/>
      </rPr>
      <t>0081100C</t>
    </r>
  </si>
  <si>
    <r>
      <rPr>
        <sz val="9"/>
        <color rgb="FF333333"/>
        <rFont val="Marianne"/>
      </rPr>
      <t>0511254L</t>
    </r>
  </si>
  <si>
    <r>
      <rPr>
        <sz val="9"/>
        <color rgb="FF333333"/>
        <rFont val="Marianne"/>
      </rPr>
      <t>0520025V</t>
    </r>
  </si>
  <si>
    <r>
      <rPr>
        <sz val="9"/>
        <color rgb="FF333333"/>
        <rFont val="Marianne"/>
      </rPr>
      <t>0080079T</t>
    </r>
  </si>
  <si>
    <r>
      <rPr>
        <sz val="9"/>
        <color rgb="FF333333"/>
        <rFont val="Marianne"/>
      </rPr>
      <t>0100902B</t>
    </r>
  </si>
  <si>
    <r>
      <rPr>
        <sz val="9"/>
        <color rgb="FF333333"/>
        <rFont val="Marianne"/>
      </rPr>
      <t>0080949N</t>
    </r>
  </si>
  <si>
    <r>
      <rPr>
        <sz val="9"/>
        <color rgb="FF333333"/>
        <rFont val="Marianne"/>
      </rPr>
      <t>0511802G</t>
    </r>
  </si>
  <si>
    <r>
      <rPr>
        <sz val="9"/>
        <color rgb="FF333333"/>
        <rFont val="Marianne"/>
      </rPr>
      <t>0511326P</t>
    </r>
  </si>
  <si>
    <r>
      <rPr>
        <sz val="9"/>
        <color rgb="FF333333"/>
        <rFont val="Marianne"/>
      </rPr>
      <t>0511476C</t>
    </r>
  </si>
  <si>
    <r>
      <rPr>
        <sz val="9"/>
        <color rgb="FF333333"/>
        <rFont val="Marianne"/>
      </rPr>
      <t>0080948M</t>
    </r>
  </si>
  <si>
    <r>
      <rPr>
        <sz val="9"/>
        <color rgb="FF333333"/>
        <rFont val="Marianne"/>
      </rPr>
      <t>0510029E</t>
    </r>
  </si>
  <si>
    <r>
      <rPr>
        <sz val="9"/>
        <color rgb="FF333333"/>
        <rFont val="Marianne"/>
      </rPr>
      <t>0520794F</t>
    </r>
  </si>
  <si>
    <r>
      <rPr>
        <sz val="9"/>
        <color rgb="FF333333"/>
        <rFont val="Marianne"/>
      </rPr>
      <t>0100786A</t>
    </r>
  </si>
  <si>
    <r>
      <rPr>
        <sz val="9"/>
        <color rgb="FF333333"/>
        <rFont val="Marianne"/>
      </rPr>
      <t>0080011U</t>
    </r>
  </si>
  <si>
    <r>
      <rPr>
        <sz val="9"/>
        <color rgb="FF333333"/>
        <rFont val="Marianne"/>
      </rPr>
      <t>0510016R</t>
    </r>
  </si>
  <si>
    <r>
      <rPr>
        <sz val="9"/>
        <color rgb="FF333333"/>
        <rFont val="Marianne"/>
      </rPr>
      <t>0100011H</t>
    </r>
  </si>
  <si>
    <r>
      <rPr>
        <sz val="9"/>
        <color rgb="FF333333"/>
        <rFont val="Marianne"/>
      </rPr>
      <t>0511216V</t>
    </r>
  </si>
  <si>
    <r>
      <rPr>
        <sz val="9"/>
        <color rgb="FF333333"/>
        <rFont val="Marianne"/>
      </rPr>
      <t>0520022S</t>
    </r>
  </si>
  <si>
    <r>
      <rPr>
        <sz val="9"/>
        <color rgb="FF333333"/>
        <rFont val="Marianne"/>
      </rPr>
      <t>0080036W</t>
    </r>
  </si>
  <si>
    <r>
      <rPr>
        <sz val="9"/>
        <color rgb="FF333333"/>
        <rFont val="Marianne"/>
      </rPr>
      <t>0511191T</t>
    </r>
  </si>
  <si>
    <r>
      <rPr>
        <sz val="9"/>
        <color rgb="FF333333"/>
        <rFont val="Marianne"/>
      </rPr>
      <t>0081099B</t>
    </r>
  </si>
  <si>
    <r>
      <rPr>
        <sz val="9"/>
        <color rgb="FF333333"/>
        <rFont val="Marianne"/>
      </rPr>
      <t>0511251H</t>
    </r>
  </si>
  <si>
    <r>
      <rPr>
        <sz val="9"/>
        <color rgb="FF333333"/>
        <rFont val="Marianne"/>
      </rPr>
      <t>0520014H</t>
    </r>
  </si>
  <si>
    <r>
      <rPr>
        <sz val="9"/>
        <color rgb="FF333333"/>
        <rFont val="Marianne"/>
      </rPr>
      <t>0080105W</t>
    </r>
  </si>
  <si>
    <r>
      <rPr>
        <sz val="9"/>
        <color rgb="FF333333"/>
        <rFont val="Marianne"/>
      </rPr>
      <t>0081001V</t>
    </r>
  </si>
  <si>
    <r>
      <rPr>
        <sz val="9"/>
        <color rgb="FF333333"/>
        <rFont val="Marianne"/>
      </rPr>
      <t>0100007D</t>
    </r>
  </si>
  <si>
    <r>
      <rPr>
        <sz val="9"/>
        <color rgb="FF333333"/>
        <rFont val="Marianne"/>
      </rPr>
      <t>0510054G</t>
    </r>
  </si>
  <si>
    <r>
      <rPr>
        <sz val="9"/>
        <color rgb="FF333333"/>
        <rFont val="Marianne"/>
      </rPr>
      <t>0520051Y</t>
    </r>
  </si>
  <si>
    <r>
      <rPr>
        <sz val="9"/>
        <color rgb="FF333333"/>
        <rFont val="Marianne"/>
      </rPr>
      <t>0520737U</t>
    </r>
  </si>
  <si>
    <r>
      <rPr>
        <sz val="9"/>
        <color rgb="FF333333"/>
        <rFont val="Marianne"/>
      </rPr>
      <t>0510048A</t>
    </r>
  </si>
  <si>
    <r>
      <rPr>
        <sz val="9"/>
        <color rgb="FF333333"/>
        <rFont val="Marianne"/>
      </rPr>
      <t>0080826E</t>
    </r>
  </si>
  <si>
    <r>
      <rPr>
        <sz val="9"/>
        <color rgb="FF333333"/>
        <rFont val="Marianne"/>
      </rPr>
      <t>0100905E</t>
    </r>
  </si>
  <si>
    <r>
      <rPr>
        <sz val="9"/>
        <color rgb="FF333333"/>
        <rFont val="Marianne"/>
      </rPr>
      <t>0512014M</t>
    </r>
  </si>
  <si>
    <r>
      <rPr>
        <sz val="9"/>
        <color rgb="FF333333"/>
        <rFont val="Marianne"/>
      </rPr>
      <t>0080017A</t>
    </r>
  </si>
  <si>
    <r>
      <rPr>
        <sz val="9"/>
        <color rgb="FF333333"/>
        <rFont val="Marianne"/>
      </rPr>
      <t>0080827F</t>
    </r>
  </si>
  <si>
    <r>
      <rPr>
        <sz val="9"/>
        <color rgb="FF333333"/>
        <rFont val="Marianne"/>
      </rPr>
      <t>0520040L</t>
    </r>
  </si>
  <si>
    <r>
      <rPr>
        <sz val="9"/>
        <color rgb="FF333333"/>
        <rFont val="Marianne"/>
      </rPr>
      <t>0511256N</t>
    </r>
  </si>
  <si>
    <r>
      <rPr>
        <sz val="9"/>
        <color rgb="FF333333"/>
        <rFont val="Marianne"/>
      </rPr>
      <t>0100038M</t>
    </r>
  </si>
  <si>
    <r>
      <rPr>
        <sz val="9"/>
        <color rgb="FF333333"/>
        <rFont val="Marianne"/>
      </rPr>
      <t>0520026W</t>
    </r>
  </si>
  <si>
    <r>
      <rPr>
        <sz val="9"/>
        <color rgb="FF333333"/>
        <rFont val="Marianne"/>
      </rPr>
      <t>0520004X</t>
    </r>
  </si>
  <si>
    <r>
      <rPr>
        <sz val="9"/>
        <color rgb="FF333333"/>
        <rFont val="Marianne"/>
      </rPr>
      <t>0511472Y</t>
    </r>
  </si>
  <si>
    <r>
      <rPr>
        <sz val="9"/>
        <color rgb="FF333333"/>
        <rFont val="Marianne"/>
      </rPr>
      <t>0510052E</t>
    </r>
  </si>
  <si>
    <r>
      <rPr>
        <sz val="9"/>
        <color rgb="FF333333"/>
        <rFont val="Marianne"/>
      </rPr>
      <t>0510056J</t>
    </r>
  </si>
  <si>
    <r>
      <rPr>
        <sz val="9"/>
        <color rgb="FF333333"/>
        <rFont val="Marianne"/>
      </rPr>
      <t>0520039K</t>
    </r>
  </si>
  <si>
    <r>
      <rPr>
        <sz val="9"/>
        <color rgb="FF333333"/>
        <rFont val="Marianne"/>
      </rPr>
      <t>0510027C</t>
    </r>
  </si>
  <si>
    <r>
      <rPr>
        <sz val="9"/>
        <color rgb="FF333333"/>
        <rFont val="Marianne"/>
      </rPr>
      <t>0520050X</t>
    </r>
  </si>
  <si>
    <r>
      <rPr>
        <sz val="9"/>
        <color rgb="FF333333"/>
        <rFont val="Marianne"/>
      </rPr>
      <t>0520018M</t>
    </r>
  </si>
  <si>
    <r>
      <rPr>
        <sz val="9"/>
        <color rgb="FF333333"/>
        <rFont val="Marianne"/>
      </rPr>
      <t>0100081J</t>
    </r>
  </si>
  <si>
    <r>
      <rPr>
        <sz val="9"/>
        <color rgb="FF333333"/>
        <rFont val="Marianne"/>
      </rPr>
      <t>0080016Z</t>
    </r>
  </si>
  <si>
    <r>
      <rPr>
        <sz val="9"/>
        <color rgb="FF333333"/>
        <rFont val="Marianne"/>
      </rPr>
      <t>0511470W</t>
    </r>
  </si>
  <si>
    <r>
      <rPr>
        <sz val="9"/>
        <color rgb="FF333333"/>
        <rFont val="Marianne"/>
      </rPr>
      <t>0100765C</t>
    </r>
  </si>
  <si>
    <r>
      <rPr>
        <sz val="9"/>
        <color rgb="FF333333"/>
        <rFont val="Marianne"/>
      </rPr>
      <t>0520706K</t>
    </r>
  </si>
  <si>
    <r>
      <rPr>
        <sz val="9"/>
        <color rgb="FF333333"/>
        <rFont val="Marianne"/>
      </rPr>
      <t>0081102E</t>
    </r>
  </si>
  <si>
    <r>
      <rPr>
        <sz val="9"/>
        <color rgb="FF333333"/>
        <rFont val="Marianne"/>
      </rPr>
      <t>0081105H</t>
    </r>
  </si>
  <si>
    <r>
      <rPr>
        <sz val="9"/>
        <color rgb="FF333333"/>
        <rFont val="Marianne"/>
      </rPr>
      <t>0100028B</t>
    </r>
  </si>
  <si>
    <r>
      <rPr>
        <sz val="9"/>
        <color rgb="FF333333"/>
        <rFont val="Marianne"/>
      </rPr>
      <t>0511083A</t>
    </r>
  </si>
  <si>
    <r>
      <rPr>
        <sz val="9"/>
        <color rgb="FF333333"/>
        <rFont val="Marianne"/>
      </rPr>
      <t>0080839U</t>
    </r>
  </si>
  <si>
    <r>
      <rPr>
        <sz val="9"/>
        <color rgb="FF333333"/>
        <rFont val="Marianne"/>
      </rPr>
      <t>0520708M</t>
    </r>
  </si>
  <si>
    <r>
      <rPr>
        <sz val="9"/>
        <color rgb="FF333333"/>
        <rFont val="Marianne"/>
      </rPr>
      <t>0081097Z</t>
    </r>
  </si>
  <si>
    <r>
      <rPr>
        <sz val="9"/>
        <color rgb="FF333333"/>
        <rFont val="Marianne"/>
      </rPr>
      <t>0510060N</t>
    </r>
  </si>
  <si>
    <r>
      <rPr>
        <sz val="9"/>
        <color rgb="FF333333"/>
        <rFont val="Marianne"/>
      </rPr>
      <t>0511108C</t>
    </r>
  </si>
  <si>
    <r>
      <rPr>
        <sz val="9"/>
        <color rgb="FF333333"/>
        <rFont val="Marianne"/>
      </rPr>
      <t>0100787B</t>
    </r>
  </si>
  <si>
    <r>
      <rPr>
        <sz val="9"/>
        <color rgb="FF333333"/>
        <rFont val="Marianne"/>
      </rPr>
      <t>0100664T</t>
    </r>
  </si>
  <si>
    <r>
      <rPr>
        <sz val="9"/>
        <color rgb="FF333333"/>
        <rFont val="Marianne"/>
      </rPr>
      <t>0100005B</t>
    </r>
  </si>
  <si>
    <r>
      <rPr>
        <sz val="9"/>
        <color rgb="FF333333"/>
        <rFont val="Marianne"/>
      </rPr>
      <t>0511187N</t>
    </r>
  </si>
  <si>
    <r>
      <rPr>
        <sz val="9"/>
        <color rgb="FF333333"/>
        <rFont val="Marianne"/>
      </rPr>
      <t>0510011K</t>
    </r>
  </si>
  <si>
    <r>
      <rPr>
        <sz val="9"/>
        <color rgb="FF333333"/>
        <rFont val="Marianne"/>
      </rPr>
      <t>0100807Y</t>
    </r>
  </si>
  <si>
    <r>
      <rPr>
        <sz val="9"/>
        <color rgb="FF333333"/>
        <rFont val="Marianne"/>
      </rPr>
      <t>0511531M</t>
    </r>
  </si>
  <si>
    <r>
      <rPr>
        <sz val="9"/>
        <color rgb="FF333333"/>
        <rFont val="Marianne"/>
      </rPr>
      <t>0510030F</t>
    </r>
  </si>
  <si>
    <r>
      <rPr>
        <sz val="9"/>
        <color rgb="FF333333"/>
        <rFont val="Marianne"/>
      </rPr>
      <t>0511961E</t>
    </r>
  </si>
  <si>
    <r>
      <rPr>
        <sz val="9"/>
        <color rgb="FF333333"/>
        <rFont val="Marianne"/>
      </rPr>
      <t>0100947A</t>
    </r>
  </si>
  <si>
    <r>
      <rPr>
        <sz val="9"/>
        <color rgb="FF333333"/>
        <rFont val="Marianne"/>
      </rPr>
      <t>0100785Z</t>
    </r>
  </si>
  <si>
    <r>
      <rPr>
        <sz val="9"/>
        <color rgb="FF333333"/>
        <rFont val="Marianne"/>
      </rPr>
      <t>0511474A</t>
    </r>
  </si>
  <si>
    <r>
      <rPr>
        <sz val="9"/>
        <color rgb="FF333333"/>
        <rFont val="Marianne"/>
      </rPr>
      <t>0520968V</t>
    </r>
  </si>
  <si>
    <r>
      <rPr>
        <sz val="9"/>
        <color rgb="FF333333"/>
        <rFont val="Marianne"/>
      </rPr>
      <t>0100745F</t>
    </r>
  </si>
  <si>
    <r>
      <rPr>
        <sz val="9"/>
        <color rgb="FF333333"/>
        <rFont val="Marianne"/>
      </rPr>
      <t>0511139L</t>
    </r>
  </si>
  <si>
    <r>
      <rPr>
        <sz val="9"/>
        <color rgb="FF333333"/>
        <rFont val="Marianne"/>
      </rPr>
      <t>0100055F</t>
    </r>
  </si>
  <si>
    <r>
      <rPr>
        <sz val="9"/>
        <color rgb="FF333333"/>
        <rFont val="Marianne"/>
      </rPr>
      <t>0080995N</t>
    </r>
  </si>
  <si>
    <r>
      <rPr>
        <sz val="9"/>
        <color rgb="FF333333"/>
        <rFont val="Marianne"/>
      </rPr>
      <t>0100056G</t>
    </r>
  </si>
  <si>
    <r>
      <rPr>
        <sz val="9"/>
        <color rgb="FF333333"/>
        <rFont val="Marianne"/>
      </rPr>
      <t>0080994M</t>
    </r>
  </si>
  <si>
    <r>
      <rPr>
        <sz val="9"/>
        <color rgb="FF333333"/>
        <rFont val="Marianne"/>
      </rPr>
      <t>0511129A</t>
    </r>
  </si>
  <si>
    <r>
      <rPr>
        <sz val="9"/>
        <color rgb="FF333333"/>
        <rFont val="Marianne"/>
      </rPr>
      <t>0511138K</t>
    </r>
  </si>
  <si>
    <r>
      <rPr>
        <sz val="9"/>
        <color rgb="FF333333"/>
        <rFont val="Marianne"/>
      </rPr>
      <t>0511173Y</t>
    </r>
  </si>
  <si>
    <r>
      <rPr>
        <sz val="9"/>
        <color rgb="FF333333"/>
        <rFont val="Marianne"/>
      </rPr>
      <t>0520966T</t>
    </r>
  </si>
  <si>
    <r>
      <rPr>
        <sz val="9"/>
        <color rgb="FF333333"/>
        <rFont val="Marianne"/>
      </rPr>
      <t>0520967U</t>
    </r>
  </si>
  <si>
    <r>
      <rPr>
        <sz val="9"/>
        <color rgb="FF333333"/>
        <rFont val="Marianne"/>
      </rPr>
      <t>0511801F</t>
    </r>
  </si>
  <si>
    <r>
      <rPr>
        <sz val="9"/>
        <color rgb="FF333333"/>
        <rFont val="Marianne"/>
      </rPr>
      <t>0511178D</t>
    </r>
  </si>
  <si>
    <r>
      <rPr>
        <sz val="9"/>
        <color rgb="FF333333"/>
        <rFont val="Marianne"/>
      </rPr>
      <t>0100962S</t>
    </r>
  </si>
  <si>
    <r>
      <rPr>
        <sz val="9"/>
        <color rgb="FF333333"/>
        <rFont val="Marianne"/>
      </rPr>
      <t>0100058J</t>
    </r>
  </si>
  <si>
    <r>
      <rPr>
        <sz val="9"/>
        <color rgb="FF333333"/>
        <rFont val="Marianne"/>
      </rPr>
      <t>0511711H</t>
    </r>
  </si>
  <si>
    <r>
      <rPr>
        <sz val="9"/>
        <color rgb="FF333333"/>
        <rFont val="Marianne"/>
      </rPr>
      <t>0100961R</t>
    </r>
  </si>
  <si>
    <r>
      <rPr>
        <sz val="9"/>
        <color rgb="FF333333"/>
        <rFont val="Marianne"/>
      </rPr>
      <t>0080084Y</t>
    </r>
  </si>
  <si>
    <r>
      <rPr>
        <sz val="9"/>
        <color rgb="FF333333"/>
        <rFont val="Marianne"/>
      </rPr>
      <t>0511799D</t>
    </r>
  </si>
  <si>
    <r>
      <rPr>
        <sz val="9"/>
        <color rgb="FF333333"/>
        <rFont val="Marianne"/>
      </rPr>
      <t>0100054E</t>
    </r>
  </si>
  <si>
    <r>
      <rPr>
        <sz val="9"/>
        <color rgb="FF333333"/>
        <rFont val="Marianne"/>
      </rPr>
      <t>0080089D</t>
    </r>
  </si>
  <si>
    <r>
      <rPr>
        <sz val="9"/>
        <color rgb="FF333333"/>
        <rFont val="Marianne"/>
      </rPr>
      <t>0100051B</t>
    </r>
  </si>
  <si>
    <r>
      <rPr>
        <sz val="9"/>
        <color rgb="FF333333"/>
        <rFont val="Marianne"/>
      </rPr>
      <t>0511180F</t>
    </r>
  </si>
  <si>
    <r>
      <rPr>
        <sz val="9"/>
        <color rgb="FF333333"/>
        <rFont val="Marianne"/>
      </rPr>
      <t>0100057H</t>
    </r>
  </si>
  <si>
    <r>
      <rPr>
        <sz val="9"/>
        <color rgb="FF333333"/>
        <rFont val="Marianne"/>
      </rPr>
      <t>0511177C</t>
    </r>
  </si>
  <si>
    <r>
      <rPr>
        <sz val="9"/>
        <color rgb="FF333333"/>
        <rFont val="Marianne"/>
      </rPr>
      <t>0511176B</t>
    </r>
  </si>
  <si>
    <r>
      <rPr>
        <sz val="9"/>
        <color rgb="FF333333"/>
        <rFont val="Marianne"/>
      </rPr>
      <t>0080088C</t>
    </r>
  </si>
  <si>
    <r>
      <rPr>
        <sz val="9"/>
        <color rgb="FF333333"/>
        <rFont val="Marianne"/>
      </rPr>
      <t>0511144S</t>
    </r>
  </si>
  <si>
    <r>
      <rPr>
        <sz val="9"/>
        <color rgb="FF333333"/>
        <rFont val="Marianne"/>
      </rPr>
      <t>0510028D</t>
    </r>
  </si>
  <si>
    <r>
      <rPr>
        <sz val="9"/>
        <color rgb="FF333333"/>
        <rFont val="Marianne"/>
      </rPr>
      <t>0081103F</t>
    </r>
  </si>
  <si>
    <r>
      <rPr>
        <sz val="9"/>
        <color rgb="FF333333"/>
        <rFont val="Marianne"/>
      </rPr>
      <t>0511564Y</t>
    </r>
  </si>
  <si>
    <r>
      <rPr>
        <sz val="9"/>
        <color rgb="FF333333"/>
        <rFont val="Marianne"/>
      </rPr>
      <t>0520842H</t>
    </r>
  </si>
  <si>
    <r>
      <rPr>
        <sz val="9"/>
        <color rgb="FF333333"/>
        <rFont val="Marianne"/>
      </rPr>
      <t>0080897G</t>
    </r>
  </si>
  <si>
    <r>
      <rPr>
        <sz val="9"/>
        <color rgb="FF333333"/>
        <rFont val="Marianne"/>
      </rPr>
      <t>0511085C</t>
    </r>
  </si>
  <si>
    <r>
      <rPr>
        <sz val="9"/>
        <color rgb="FF333333"/>
        <rFont val="Marianne"/>
      </rPr>
      <t>0080894D</t>
    </r>
  </si>
  <si>
    <r>
      <rPr>
        <sz val="9"/>
        <color rgb="FF333333"/>
        <rFont val="Marianne"/>
      </rPr>
      <t>0080068F</t>
    </r>
  </si>
  <si>
    <r>
      <rPr>
        <sz val="9"/>
        <color rgb="FF333333"/>
        <rFont val="Marianne"/>
      </rPr>
      <t>0510002A</t>
    </r>
  </si>
  <si>
    <r>
      <rPr>
        <sz val="9"/>
        <color rgb="FF333333"/>
        <rFont val="Marianne"/>
      </rPr>
      <t>0511179E</t>
    </r>
  </si>
  <si>
    <r>
      <rPr>
        <sz val="9"/>
        <color rgb="FF333333"/>
        <rFont val="Marianne"/>
      </rPr>
      <t>0081104G</t>
    </r>
  </si>
  <si>
    <r>
      <rPr>
        <sz val="9"/>
        <color rgb="FF333333"/>
        <rFont val="Marianne"/>
      </rPr>
      <t>0510022X</t>
    </r>
  </si>
  <si>
    <r>
      <rPr>
        <sz val="9"/>
        <color rgb="FF333333"/>
        <rFont val="Marianne"/>
      </rPr>
      <t>0511327R</t>
    </r>
  </si>
  <si>
    <r>
      <rPr>
        <sz val="9"/>
        <color rgb="FF333333"/>
        <rFont val="Marianne"/>
      </rPr>
      <t>0511188P</t>
    </r>
  </si>
  <si>
    <r>
      <rPr>
        <sz val="9"/>
        <color rgb="FF333333"/>
        <rFont val="Marianne"/>
      </rPr>
      <t>0511214T</t>
    </r>
  </si>
  <si>
    <r>
      <rPr>
        <sz val="9"/>
        <color rgb="FF333333"/>
        <rFont val="Marianne"/>
      </rPr>
      <t>0080910W</t>
    </r>
  </si>
  <si>
    <r>
      <rPr>
        <sz val="9"/>
        <color rgb="FF333333"/>
        <rFont val="Marianne"/>
      </rPr>
      <t>0511084B</t>
    </r>
  </si>
  <si>
    <r>
      <rPr>
        <sz val="9"/>
        <color rgb="FF333333"/>
        <rFont val="Marianne"/>
      </rPr>
      <t>0080909V</t>
    </r>
  </si>
  <si>
    <r>
      <rPr>
        <sz val="9"/>
        <color rgb="FF333333"/>
        <rFont val="Marianne"/>
      </rPr>
      <t>0510010J</t>
    </r>
  </si>
  <si>
    <r>
      <rPr>
        <sz val="9"/>
        <color rgb="FF333333"/>
        <rFont val="Marianne"/>
      </rPr>
      <t>0511432E</t>
    </r>
  </si>
  <si>
    <r>
      <rPr>
        <sz val="9"/>
        <color rgb="FF333333"/>
        <rFont val="Marianne"/>
      </rPr>
      <t>0512070Y</t>
    </r>
  </si>
  <si>
    <r>
      <rPr>
        <sz val="9"/>
        <color rgb="FF333333"/>
        <rFont val="Marianne"/>
      </rPr>
      <t>0512015N</t>
    </r>
  </si>
  <si>
    <r>
      <rPr>
        <sz val="9"/>
        <color rgb="FF333333"/>
        <rFont val="Marianne"/>
      </rPr>
      <t>0100072Z</t>
    </r>
  </si>
  <si>
    <r>
      <rPr>
        <sz val="9"/>
        <color rgb="FF333333"/>
        <rFont val="Marianne"/>
      </rPr>
      <t>0512195J</t>
    </r>
  </si>
  <si>
    <r>
      <rPr>
        <sz val="9"/>
        <color rgb="FF333333"/>
        <rFont val="Marianne"/>
      </rPr>
      <t>0512193G</t>
    </r>
  </si>
  <si>
    <r>
      <rPr>
        <sz val="9"/>
        <color rgb="FF333333"/>
        <rFont val="Marianne"/>
      </rPr>
      <t>0512144D</t>
    </r>
  </si>
  <si>
    <r>
      <rPr>
        <sz val="9"/>
        <color rgb="FF333333"/>
        <rFont val="Marianne"/>
      </rPr>
      <t>0521134A</t>
    </r>
  </si>
  <si>
    <r>
      <rPr>
        <sz val="9"/>
        <color rgb="FF333333"/>
        <rFont val="Marianne"/>
      </rPr>
      <t>0512163Z</t>
    </r>
  </si>
  <si>
    <r>
      <rPr>
        <sz val="9"/>
        <color rgb="FF333333"/>
        <rFont val="Marianne"/>
      </rPr>
      <t>0512182V</t>
    </r>
  </si>
  <si>
    <r>
      <rPr>
        <sz val="9"/>
        <color rgb="FF333333"/>
        <rFont val="Marianne"/>
      </rPr>
      <t>0080943G</t>
    </r>
  </si>
  <si>
    <r>
      <rPr>
        <sz val="9"/>
        <color rgb="FF333333"/>
        <rFont val="Marianne"/>
      </rPr>
      <t>0511678X</t>
    </r>
  </si>
  <si>
    <r>
      <rPr>
        <sz val="9"/>
        <color rgb="FF333333"/>
        <rFont val="Marianne"/>
      </rPr>
      <t>0100734U</t>
    </r>
  </si>
  <si>
    <r>
      <rPr>
        <sz val="9"/>
        <color rgb="FF333333"/>
        <rFont val="Marianne"/>
      </rPr>
      <t>0511645L</t>
    </r>
  </si>
  <si>
    <r>
      <rPr>
        <sz val="9"/>
        <color rgb="FF333333"/>
        <rFont val="Marianne"/>
      </rPr>
      <t>0100891P</t>
    </r>
  </si>
  <si>
    <r>
      <rPr>
        <sz val="9"/>
        <color rgb="FF333333"/>
        <rFont val="Marianne"/>
      </rPr>
      <t>0520727H</t>
    </r>
  </si>
  <si>
    <r>
      <rPr>
        <sz val="9"/>
        <color rgb="FF333333"/>
        <rFont val="Marianne"/>
      </rPr>
      <t>0100687T</t>
    </r>
  </si>
  <si>
    <r>
      <rPr>
        <sz val="9"/>
        <color rgb="FF333333"/>
        <rFont val="Marianne"/>
      </rPr>
      <t>0101028N</t>
    </r>
  </si>
  <si>
    <r>
      <rPr>
        <sz val="9"/>
        <color rgb="FF333333"/>
        <rFont val="Marianne"/>
      </rPr>
      <t>0080006N</t>
    </r>
  </si>
  <si>
    <r>
      <rPr>
        <sz val="9"/>
        <color rgb="FF333333"/>
        <rFont val="Marianne"/>
      </rPr>
      <t>0510031G</t>
    </r>
  </si>
  <si>
    <r>
      <rPr>
        <sz val="9"/>
        <color rgb="FF333333"/>
        <rFont val="Marianne"/>
      </rPr>
      <t>0510006E</t>
    </r>
  </si>
  <si>
    <r>
      <rPr>
        <sz val="9"/>
        <color rgb="FF333333"/>
        <rFont val="Marianne"/>
      </rPr>
      <t>0080081V</t>
    </r>
  </si>
  <si>
    <r>
      <rPr>
        <sz val="9"/>
        <color rgb="FF333333"/>
        <rFont val="Marianne"/>
      </rPr>
      <t>0511135G</t>
    </r>
  </si>
  <si>
    <r>
      <rPr>
        <sz val="9"/>
        <color rgb="FF333333"/>
        <rFont val="Marianne"/>
      </rPr>
      <t>0511142P</t>
    </r>
  </si>
  <si>
    <r>
      <rPr>
        <sz val="9"/>
        <color rgb="FF333333"/>
        <rFont val="Marianne"/>
      </rPr>
      <t>0100047X</t>
    </r>
  </si>
  <si>
    <r>
      <rPr>
        <sz val="9"/>
        <color rgb="FF333333"/>
        <rFont val="Marianne"/>
      </rPr>
      <t>0100046W</t>
    </r>
  </si>
  <si>
    <r>
      <rPr>
        <sz val="9"/>
        <color rgb="FF333333"/>
        <rFont val="Marianne"/>
      </rPr>
      <t>0511140M</t>
    </r>
  </si>
  <si>
    <r>
      <rPr>
        <sz val="9"/>
        <color rgb="FF333333"/>
        <rFont val="Marianne"/>
      </rPr>
      <t>0511130B</t>
    </r>
  </si>
  <si>
    <r>
      <rPr>
        <sz val="9"/>
        <color rgb="FF333333"/>
        <rFont val="Marianne"/>
      </rPr>
      <t>0080053P</t>
    </r>
  </si>
  <si>
    <r>
      <rPr>
        <sz val="9"/>
        <color rgb="FF333333"/>
        <rFont val="Marianne"/>
      </rPr>
      <t>0080018B</t>
    </r>
  </si>
  <si>
    <r>
      <rPr>
        <sz val="9"/>
        <color rgb="FF333333"/>
        <rFont val="Marianne"/>
      </rPr>
      <t>0100022V</t>
    </r>
  </si>
  <si>
    <r>
      <rPr>
        <sz val="9"/>
        <color rgb="FF333333"/>
        <rFont val="Marianne"/>
      </rPr>
      <t>0511901P</t>
    </r>
  </si>
  <si>
    <r>
      <rPr>
        <sz val="9"/>
        <color rgb="FF333333"/>
        <rFont val="Marianne"/>
      </rPr>
      <t>0520844K</t>
    </r>
  </si>
  <si>
    <r>
      <rPr>
        <sz val="9"/>
        <color rgb="FF333333"/>
        <rFont val="Marianne"/>
      </rPr>
      <t>0100015M</t>
    </r>
  </si>
  <si>
    <r>
      <rPr>
        <sz val="9"/>
        <color rgb="FF333333"/>
        <rFont val="Marianne"/>
      </rPr>
      <t>0510034K</t>
    </r>
  </si>
  <si>
    <r>
      <rPr>
        <sz val="9"/>
        <color rgb="FF333333"/>
        <rFont val="Marianne"/>
      </rPr>
      <t>0510032H</t>
    </r>
  </si>
  <si>
    <r>
      <rPr>
        <b/>
        <sz val="9"/>
        <color theme="1"/>
        <rFont val="Marianne"/>
      </rPr>
      <t>CE</t>
    </r>
    <r>
      <rPr>
        <sz val="9"/>
        <color theme="1"/>
        <rFont val="Marianne"/>
      </rPr>
      <t xml:space="preserve"> </t>
    </r>
  </si>
  <si>
    <r>
      <rPr>
        <sz val="9"/>
        <color rgb="FF333333"/>
        <rFont val="Marianne"/>
      </rPr>
      <t>0510035L</t>
    </r>
  </si>
  <si>
    <r>
      <rPr>
        <sz val="9"/>
        <color rgb="FF333333"/>
        <rFont val="Marianne"/>
      </rPr>
      <t>0511926S</t>
    </r>
  </si>
  <si>
    <r>
      <rPr>
        <sz val="9"/>
        <color rgb="FF333333"/>
        <rFont val="Marianne"/>
      </rPr>
      <t>0080027L</t>
    </r>
  </si>
  <si>
    <r>
      <rPr>
        <sz val="9"/>
        <color rgb="FF333333"/>
        <rFont val="Marianne"/>
      </rPr>
      <t>0520019N</t>
    </r>
  </si>
  <si>
    <r>
      <rPr>
        <sz val="9"/>
        <color rgb="FF333333"/>
        <rFont val="Marianne"/>
      </rPr>
      <t>0080045F</t>
    </r>
  </si>
  <si>
    <r>
      <rPr>
        <sz val="9"/>
        <color rgb="FF333333"/>
        <rFont val="Marianne"/>
      </rPr>
      <t>0520679F</t>
    </r>
  </si>
  <si>
    <r>
      <rPr>
        <sz val="9"/>
        <color rgb="FF333333"/>
        <rFont val="Marianne"/>
      </rPr>
      <t>0520685M</t>
    </r>
  </si>
  <si>
    <r>
      <rPr>
        <sz val="9"/>
        <color rgb="FF333333"/>
        <rFont val="Marianne"/>
      </rPr>
      <t>0080007P</t>
    </r>
  </si>
  <si>
    <r>
      <rPr>
        <sz val="9"/>
        <color rgb="FF333333"/>
        <rFont val="Marianne"/>
      </rPr>
      <t>0100016N</t>
    </r>
  </si>
  <si>
    <r>
      <rPr>
        <sz val="9"/>
        <color rgb="FF333333"/>
        <rFont val="Marianne"/>
      </rPr>
      <t>0520795G</t>
    </r>
  </si>
  <si>
    <r>
      <rPr>
        <sz val="9"/>
        <color rgb="FF333333"/>
        <rFont val="Marianne"/>
      </rPr>
      <t>0520008B</t>
    </r>
  </si>
  <si>
    <r>
      <rPr>
        <sz val="9"/>
        <color rgb="FF333333"/>
        <rFont val="Marianne"/>
      </rPr>
      <t>0080048J</t>
    </r>
  </si>
  <si>
    <r>
      <rPr>
        <sz val="9"/>
        <color rgb="FF333333"/>
        <rFont val="Marianne"/>
      </rPr>
      <t>0080028M</t>
    </r>
  </si>
  <si>
    <r>
      <rPr>
        <sz val="9"/>
        <color rgb="FF333333"/>
        <rFont val="Marianne"/>
      </rPr>
      <t>0520032C</t>
    </r>
  </si>
  <si>
    <r>
      <rPr>
        <sz val="9"/>
        <color rgb="FF333333"/>
        <rFont val="Marianne"/>
      </rPr>
      <t>0510038P</t>
    </r>
  </si>
  <si>
    <r>
      <rPr>
        <sz val="9"/>
        <color rgb="FF333333"/>
        <rFont val="Marianne"/>
      </rPr>
      <t>0100945Y</t>
    </r>
  </si>
  <si>
    <r>
      <rPr>
        <sz val="9"/>
        <color rgb="FF333333"/>
        <rFont val="Marianne"/>
      </rPr>
      <t>0510036M</t>
    </r>
  </si>
  <si>
    <r>
      <rPr>
        <sz val="9"/>
        <color rgb="FF333333"/>
        <rFont val="Marianne"/>
      </rPr>
      <t>0080047H</t>
    </r>
  </si>
  <si>
    <r>
      <rPr>
        <sz val="9"/>
        <color rgb="FF333333"/>
        <rFont val="Marianne"/>
      </rPr>
      <t>0511430C</t>
    </r>
  </si>
  <si>
    <r>
      <rPr>
        <sz val="9"/>
        <color rgb="FF333333"/>
        <rFont val="Marianne"/>
      </rPr>
      <t>0510037N</t>
    </r>
  </si>
  <si>
    <r>
      <rPr>
        <sz val="9"/>
        <color rgb="FF333333"/>
        <rFont val="Marianne"/>
      </rPr>
      <t>0080010T</t>
    </r>
  </si>
  <si>
    <r>
      <rPr>
        <sz val="9"/>
        <color rgb="FF333333"/>
        <rFont val="Marianne"/>
      </rPr>
      <t>0100004A</t>
    </r>
  </si>
  <si>
    <r>
      <rPr>
        <sz val="9"/>
        <color rgb="FF333333"/>
        <rFont val="Marianne"/>
      </rPr>
      <t>0520692V</t>
    </r>
  </si>
  <si>
    <r>
      <rPr>
        <sz val="9"/>
        <color rgb="FF333333"/>
        <rFont val="Marianne"/>
      </rPr>
      <t>0511153B</t>
    </r>
  </si>
  <si>
    <r>
      <rPr>
        <sz val="9"/>
        <color rgb="FF333333"/>
        <rFont val="Marianne"/>
      </rPr>
      <t>0080093H</t>
    </r>
  </si>
  <si>
    <r>
      <rPr>
        <sz val="9"/>
        <color rgb="FF333333"/>
        <rFont val="Marianne"/>
      </rPr>
      <t>0100078F</t>
    </r>
  </si>
  <si>
    <r>
      <rPr>
        <sz val="9"/>
        <color rgb="FF333333"/>
        <rFont val="Marianne"/>
      </rPr>
      <t>0100063P</t>
    </r>
  </si>
  <si>
    <r>
      <rPr>
        <sz val="9"/>
        <color rgb="FF333333"/>
        <rFont val="Marianne"/>
      </rPr>
      <t>0101015Z</t>
    </r>
  </si>
  <si>
    <r>
      <rPr>
        <sz val="9"/>
        <color rgb="FF333333"/>
        <rFont val="Marianne"/>
      </rPr>
      <t>0511149X</t>
    </r>
  </si>
  <si>
    <r>
      <rPr>
        <sz val="9"/>
        <color rgb="FF333333"/>
        <rFont val="Marianne"/>
      </rPr>
      <t>0520741Y</t>
    </r>
  </si>
  <si>
    <r>
      <rPr>
        <sz val="9"/>
        <color rgb="FF333333"/>
        <rFont val="Marianne"/>
      </rPr>
      <t>0520028Y</t>
    </r>
  </si>
  <si>
    <r>
      <rPr>
        <sz val="9"/>
        <color rgb="FF333333"/>
        <rFont val="Marianne"/>
      </rPr>
      <t>0520021R</t>
    </r>
  </si>
  <si>
    <r>
      <rPr>
        <sz val="9"/>
        <color rgb="FF333333"/>
        <rFont val="Marianne"/>
      </rPr>
      <t>0101016A</t>
    </r>
  </si>
  <si>
    <r>
      <rPr>
        <sz val="9"/>
        <color rgb="FF333333"/>
        <rFont val="Marianne"/>
      </rPr>
      <t>0510062R</t>
    </r>
  </si>
  <si>
    <r>
      <rPr>
        <sz val="9"/>
        <color rgb="FF333333"/>
        <rFont val="Marianne"/>
      </rPr>
      <t>0100003Z</t>
    </r>
  </si>
  <si>
    <r>
      <rPr>
        <sz val="9"/>
        <color rgb="FF333333"/>
        <rFont val="Marianne"/>
      </rPr>
      <t>0080040A</t>
    </r>
  </si>
  <si>
    <r>
      <rPr>
        <sz val="9"/>
        <color rgb="FF333333"/>
        <rFont val="Marianne"/>
      </rPr>
      <t>0510053F</t>
    </r>
  </si>
  <si>
    <r>
      <rPr>
        <sz val="9"/>
        <color rgb="FF333333"/>
        <rFont val="Marianne"/>
      </rPr>
      <t>0100025Y</t>
    </r>
  </si>
  <si>
    <r>
      <rPr>
        <sz val="9"/>
        <color rgb="FF333333"/>
        <rFont val="Marianne"/>
      </rPr>
      <t>0081047V</t>
    </r>
  </si>
  <si>
    <r>
      <rPr>
        <sz val="9"/>
        <color rgb="FF333333"/>
        <rFont val="Marianne"/>
      </rPr>
      <t>0521032P</t>
    </r>
  </si>
  <si>
    <r>
      <rPr>
        <sz val="9"/>
        <color rgb="FF333333"/>
        <rFont val="Marianne"/>
      </rPr>
      <t>0510007F</t>
    </r>
  </si>
  <si>
    <r>
      <rPr>
        <sz val="9"/>
        <color rgb="FF333333"/>
        <rFont val="Marianne"/>
      </rPr>
      <t>0510068X</t>
    </r>
  </si>
  <si>
    <r>
      <rPr>
        <sz val="9"/>
        <color rgb="FF333333"/>
        <rFont val="Marianne"/>
      </rPr>
      <t>0511565Z</t>
    </r>
  </si>
  <si>
    <r>
      <rPr>
        <sz val="9"/>
        <color rgb="FF333333"/>
        <rFont val="Marianne"/>
      </rPr>
      <t>0080008R</t>
    </r>
  </si>
  <si>
    <r>
      <rPr>
        <sz val="9"/>
        <color rgb="FF333333"/>
        <rFont val="Marianne"/>
      </rPr>
      <t>0511884W</t>
    </r>
  </si>
  <si>
    <r>
      <rPr>
        <sz val="9"/>
        <color rgb="FF333333"/>
        <rFont val="Marianne"/>
      </rPr>
      <t>0511951U</t>
    </r>
  </si>
  <si>
    <r>
      <rPr>
        <sz val="9"/>
        <color rgb="FF333333"/>
        <rFont val="Marianne"/>
      </rPr>
      <t>0100023W</t>
    </r>
  </si>
  <si>
    <r>
      <rPr>
        <sz val="9"/>
        <color rgb="FF333333"/>
        <rFont val="Marianne"/>
      </rPr>
      <t>0080039Z</t>
    </r>
  </si>
  <si>
    <r>
      <rPr>
        <sz val="9"/>
        <color rgb="FF333333"/>
        <rFont val="Marianne"/>
      </rPr>
      <t>0511147V</t>
    </r>
  </si>
  <si>
    <r>
      <rPr>
        <sz val="9"/>
        <color rgb="FF333333"/>
        <rFont val="Marianne"/>
      </rPr>
      <t>0511146U</t>
    </r>
  </si>
  <si>
    <r>
      <rPr>
        <sz val="9"/>
        <color rgb="FF333333"/>
        <rFont val="Marianne"/>
      </rPr>
      <t>0080082W</t>
    </r>
  </si>
  <si>
    <r>
      <rPr>
        <sz val="9"/>
        <color rgb="FF333333"/>
        <rFont val="Marianne"/>
      </rPr>
      <t>0511145T</t>
    </r>
  </si>
  <si>
    <r>
      <rPr>
        <sz val="9"/>
        <color rgb="FF333333"/>
        <rFont val="Marianne"/>
      </rPr>
      <t>0520027X</t>
    </r>
  </si>
  <si>
    <r>
      <rPr>
        <sz val="9"/>
        <color rgb="FF333333"/>
        <rFont val="Marianne"/>
      </rPr>
      <t>0100059K</t>
    </r>
  </si>
  <si>
    <t>Etablissement mutualisateur</t>
  </si>
  <si>
    <t xml:space="preserve">1) Identification du porteur de projet / tête de cordée </t>
  </si>
  <si>
    <t>Annexe 2</t>
  </si>
  <si>
    <t>Nom de l'établissement encordé</t>
  </si>
  <si>
    <t>REP - REP+</t>
  </si>
  <si>
    <t>Nombre d'établissements encordés :</t>
  </si>
  <si>
    <t>QPV
 - 
Bande des 300 m</t>
  </si>
  <si>
    <t>En Cité éducative</t>
  </si>
  <si>
    <t>Nombre d'établissements en cité éducative :</t>
  </si>
  <si>
    <t>Nombre d'établissements en QPV  :</t>
  </si>
  <si>
    <t>Nombre d'établissements dans la bande des 300 m autour d'un QPV  :</t>
  </si>
  <si>
    <t>TOTAL établissements QPV :</t>
  </si>
  <si>
    <t>Nombre d'établissements entrants :</t>
  </si>
  <si>
    <t>Total prévisionnel d'élèves encordés :</t>
  </si>
  <si>
    <t>2) Etablissements sources composant la cordée 2026 - 2027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</si>
</sst>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0000"/>
    <numFmt numFmtId="165" formatCode="0;\-0;;@"/>
  </numFmts>
  <fonts count="2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4"/>
      <color theme="1"/>
      <name val="Marianne"/>
    </font>
    <font>
      <sz val="9"/>
      <color theme="1"/>
      <name val="Marianne"/>
    </font>
    <font>
      <sz val="8"/>
      <color theme="1"/>
      <name val="Marianne"/>
    </font>
    <font>
      <i/>
      <sz val="9"/>
      <color theme="1"/>
      <name val="Marianne"/>
    </font>
    <font>
      <i/>
      <sz val="8"/>
      <color theme="1"/>
      <name val="Marianne"/>
    </font>
    <font>
      <sz val="11"/>
      <color theme="1"/>
      <name val="Marianne"/>
    </font>
    <font>
      <sz val="9"/>
      <name val="Marianne"/>
    </font>
    <font>
      <sz val="11"/>
      <name val="Gill Sans MT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333333"/>
      <name val="Calibri"/>
      <family val="2"/>
      <scheme val="minor"/>
    </font>
    <font>
      <sz val="11"/>
      <color rgb="FF000000"/>
      <name val="Times New Roman"/>
      <family val="1"/>
    </font>
    <font>
      <sz val="9"/>
      <color rgb="FF000000"/>
      <name val="Marianne"/>
    </font>
    <font>
      <sz val="9"/>
      <color rgb="FF333333"/>
      <name val="Marianne"/>
    </font>
    <font>
      <b/>
      <sz val="9"/>
      <color theme="1"/>
      <name val="Marianne"/>
    </font>
    <font>
      <b/>
      <i/>
      <sz val="9"/>
      <color theme="1"/>
      <name val="Marianne"/>
    </font>
    <font>
      <b/>
      <sz val="18"/>
      <color theme="1"/>
      <name val="Marianne"/>
    </font>
    <font>
      <b/>
      <sz val="26"/>
      <color theme="0"/>
      <name val="Marianne"/>
    </font>
    <font>
      <b/>
      <sz val="10"/>
      <color theme="1"/>
      <name val="Marianne"/>
    </font>
    <font>
      <b/>
      <sz val="10"/>
      <name val="Marianne"/>
    </font>
  </fonts>
  <fills count="1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3F3F3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CC66FF"/>
        <bgColor indexed="64"/>
      </patternFill>
    </fill>
    <fill>
      <patternFill patternType="solid">
        <fgColor rgb="FF0070C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3" fillId="0" borderId="0" xfId="0" applyFont="1"/>
    <xf numFmtId="0" fontId="3" fillId="0" borderId="0" xfId="0" applyFont="1" applyAlignment="1">
      <alignment wrapText="1"/>
    </xf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 wrapText="1"/>
    </xf>
    <xf numFmtId="0" fontId="0" fillId="0" borderId="6" xfId="0" applyBorder="1"/>
    <xf numFmtId="0" fontId="0" fillId="0" borderId="1" xfId="0" applyBorder="1" applyAlignment="1">
      <alignment horizontal="left"/>
    </xf>
    <xf numFmtId="0" fontId="0" fillId="0" borderId="10" xfId="0" applyBorder="1" applyAlignment="1">
      <alignment horizontal="left"/>
    </xf>
    <xf numFmtId="0" fontId="10" fillId="0" borderId="6" xfId="0" applyFont="1" applyBorder="1" applyAlignment="1">
      <alignment vertical="center" wrapText="1"/>
    </xf>
    <xf numFmtId="0" fontId="9" fillId="9" borderId="6" xfId="0" applyFont="1" applyFill="1" applyBorder="1" applyAlignment="1">
      <alignment vertical="center" wrapText="1"/>
    </xf>
    <xf numFmtId="0" fontId="10" fillId="9" borderId="10" xfId="0" applyFont="1" applyFill="1" applyBorder="1" applyAlignment="1">
      <alignment horizontal="left" vertical="center" wrapText="1"/>
    </xf>
    <xf numFmtId="0" fontId="10" fillId="9" borderId="10" xfId="0" applyFont="1" applyFill="1" applyBorder="1" applyAlignment="1">
      <alignment horizontal="center" vertical="center" wrapText="1"/>
    </xf>
    <xf numFmtId="0" fontId="9" fillId="10" borderId="6" xfId="0" applyFont="1" applyFill="1" applyBorder="1" applyAlignment="1">
      <alignment vertical="center" wrapText="1"/>
    </xf>
    <xf numFmtId="0" fontId="10" fillId="10" borderId="10" xfId="0" applyFont="1" applyFill="1" applyBorder="1" applyAlignment="1">
      <alignment horizontal="left" vertical="center" wrapText="1"/>
    </xf>
    <xf numFmtId="0" fontId="10" fillId="10" borderId="10" xfId="0" applyFont="1" applyFill="1" applyBorder="1" applyAlignment="1">
      <alignment horizontal="center" vertical="center" wrapText="1"/>
    </xf>
    <xf numFmtId="0" fontId="10" fillId="11" borderId="6" xfId="0" applyFont="1" applyFill="1" applyBorder="1" applyAlignment="1">
      <alignment vertical="center" wrapText="1"/>
    </xf>
    <xf numFmtId="0" fontId="10" fillId="11" borderId="6" xfId="0" applyFont="1" applyFill="1" applyBorder="1" applyAlignment="1">
      <alignment horizontal="left" vertical="center" wrapText="1"/>
    </xf>
    <xf numFmtId="0" fontId="12" fillId="11" borderId="6" xfId="0" applyFont="1" applyFill="1" applyBorder="1" applyAlignment="1">
      <alignment horizontal="left" vertical="center" wrapText="1"/>
    </xf>
    <xf numFmtId="0" fontId="9" fillId="12" borderId="6" xfId="0" applyFont="1" applyFill="1" applyBorder="1" applyAlignment="1">
      <alignment vertical="center" wrapText="1"/>
    </xf>
    <xf numFmtId="0" fontId="10" fillId="12" borderId="6" xfId="0" applyFont="1" applyFill="1" applyBorder="1" applyAlignment="1">
      <alignment horizontal="left" vertical="center" wrapText="1"/>
    </xf>
    <xf numFmtId="0" fontId="10" fillId="12" borderId="6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left"/>
    </xf>
    <xf numFmtId="0" fontId="9" fillId="11" borderId="6" xfId="0" applyFont="1" applyFill="1" applyBorder="1" applyAlignment="1">
      <alignment vertical="center" wrapText="1"/>
    </xf>
    <xf numFmtId="0" fontId="10" fillId="11" borderId="1" xfId="0" applyFont="1" applyFill="1" applyBorder="1" applyAlignment="1">
      <alignment horizontal="left" vertical="center" wrapText="1"/>
    </xf>
    <xf numFmtId="0" fontId="10" fillId="11" borderId="1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left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left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0" fillId="12" borderId="10" xfId="0" applyFill="1" applyBorder="1" applyAlignment="1">
      <alignment horizontal="left"/>
    </xf>
    <xf numFmtId="0" fontId="12" fillId="11" borderId="1" xfId="0" applyFont="1" applyFill="1" applyBorder="1" applyAlignment="1">
      <alignment horizontal="left" vertical="center" wrapText="1"/>
    </xf>
    <xf numFmtId="0" fontId="10" fillId="10" borderId="6" xfId="0" applyFont="1" applyFill="1" applyBorder="1" applyAlignment="1">
      <alignment vertical="center" wrapText="1"/>
    </xf>
    <xf numFmtId="0" fontId="10" fillId="10" borderId="1" xfId="0" applyFont="1" applyFill="1" applyBorder="1" applyAlignment="1">
      <alignment horizontal="left" vertical="center" wrapText="1"/>
    </xf>
    <xf numFmtId="0" fontId="12" fillId="10" borderId="1" xfId="0" applyFont="1" applyFill="1" applyBorder="1" applyAlignment="1">
      <alignment horizontal="left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left"/>
    </xf>
    <xf numFmtId="0" fontId="10" fillId="12" borderId="6" xfId="0" applyFont="1" applyFill="1" applyBorder="1" applyAlignment="1">
      <alignment vertical="center" wrapText="1"/>
    </xf>
    <xf numFmtId="0" fontId="10" fillId="12" borderId="1" xfId="0" applyFont="1" applyFill="1" applyBorder="1" applyAlignment="1">
      <alignment horizontal="left" vertical="center" wrapText="1"/>
    </xf>
    <xf numFmtId="0" fontId="12" fillId="12" borderId="1" xfId="0" applyFont="1" applyFill="1" applyBorder="1" applyAlignment="1">
      <alignment horizontal="left" vertical="center" wrapText="1"/>
    </xf>
    <xf numFmtId="0" fontId="10" fillId="12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left"/>
    </xf>
    <xf numFmtId="0" fontId="12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vertical="center" wrapText="1"/>
    </xf>
    <xf numFmtId="0" fontId="0" fillId="0" borderId="11" xfId="0" applyBorder="1" applyAlignment="1">
      <alignment horizontal="left"/>
    </xf>
    <xf numFmtId="0" fontId="10" fillId="9" borderId="6" xfId="0" applyFont="1" applyFill="1" applyBorder="1" applyAlignment="1">
      <alignment horizontal="left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0" fillId="10" borderId="0" xfId="0" applyFill="1"/>
    <xf numFmtId="0" fontId="12" fillId="0" borderId="10" xfId="0" applyFont="1" applyBorder="1" applyAlignment="1">
      <alignment horizontal="lef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10" fillId="11" borderId="10" xfId="0" applyFont="1" applyFill="1" applyBorder="1" applyAlignment="1">
      <alignment horizontal="center" vertical="center" wrapText="1"/>
    </xf>
    <xf numFmtId="0" fontId="10" fillId="10" borderId="6" xfId="0" applyFont="1" applyFill="1" applyBorder="1" applyAlignment="1">
      <alignment horizontal="left" vertical="center" wrapText="1"/>
    </xf>
    <xf numFmtId="0" fontId="12" fillId="10" borderId="6" xfId="0" applyFont="1" applyFill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0" fillId="0" borderId="1" xfId="0" applyBorder="1"/>
    <xf numFmtId="0" fontId="9" fillId="9" borderId="1" xfId="0" applyFont="1" applyFill="1" applyBorder="1" applyAlignment="1">
      <alignment vertical="center" wrapText="1"/>
    </xf>
    <xf numFmtId="0" fontId="0" fillId="14" borderId="1" xfId="0" applyFill="1" applyBorder="1"/>
    <xf numFmtId="0" fontId="0" fillId="14" borderId="1" xfId="0" applyFill="1" applyBorder="1" applyAlignment="1">
      <alignment horizontal="left"/>
    </xf>
    <xf numFmtId="0" fontId="0" fillId="11" borderId="1" xfId="0" applyFill="1" applyBorder="1" applyAlignment="1">
      <alignment horizontal="left"/>
    </xf>
    <xf numFmtId="0" fontId="0" fillId="10" borderId="6" xfId="0" applyFill="1" applyBorder="1" applyAlignment="1">
      <alignment horizontal="left"/>
    </xf>
    <xf numFmtId="0" fontId="10" fillId="12" borderId="11" xfId="0" applyFont="1" applyFill="1" applyBorder="1" applyAlignment="1">
      <alignment horizontal="left" vertical="center" wrapText="1"/>
    </xf>
    <xf numFmtId="0" fontId="10" fillId="12" borderId="11" xfId="0" applyFont="1" applyFill="1" applyBorder="1" applyAlignment="1">
      <alignment horizontal="center" vertical="center" wrapText="1"/>
    </xf>
    <xf numFmtId="0" fontId="9" fillId="12" borderId="1" xfId="0" applyFont="1" applyFill="1" applyBorder="1" applyAlignment="1">
      <alignment vertical="center" wrapText="1"/>
    </xf>
    <xf numFmtId="0" fontId="0" fillId="0" borderId="10" xfId="0" applyBorder="1"/>
    <xf numFmtId="0" fontId="10" fillId="12" borderId="10" xfId="0" applyFont="1" applyFill="1" applyBorder="1" applyAlignment="1">
      <alignment vertical="center" wrapText="1"/>
    </xf>
    <xf numFmtId="0" fontId="10" fillId="0" borderId="10" xfId="0" applyFont="1" applyBorder="1" applyAlignment="1">
      <alignment vertical="center" wrapText="1"/>
    </xf>
    <xf numFmtId="0" fontId="9" fillId="9" borderId="10" xfId="0" applyFont="1" applyFill="1" applyBorder="1" applyAlignment="1">
      <alignment vertical="center" wrapText="1"/>
    </xf>
    <xf numFmtId="0" fontId="9" fillId="0" borderId="10" xfId="0" applyFont="1" applyBorder="1" applyAlignment="1">
      <alignment vertical="center" wrapText="1"/>
    </xf>
    <xf numFmtId="0" fontId="0" fillId="10" borderId="10" xfId="0" applyFill="1" applyBorder="1" applyAlignment="1">
      <alignment horizontal="left"/>
    </xf>
    <xf numFmtId="0" fontId="9" fillId="10" borderId="1" xfId="0" applyFont="1" applyFill="1" applyBorder="1" applyAlignment="1">
      <alignment vertical="center" wrapText="1"/>
    </xf>
    <xf numFmtId="0" fontId="9" fillId="11" borderId="10" xfId="0" applyFont="1" applyFill="1" applyBorder="1" applyAlignment="1">
      <alignment vertical="center" wrapText="1"/>
    </xf>
    <xf numFmtId="0" fontId="9" fillId="10" borderId="10" xfId="0" applyFont="1" applyFill="1" applyBorder="1" applyAlignment="1">
      <alignment vertical="center" wrapText="1"/>
    </xf>
    <xf numFmtId="0" fontId="9" fillId="12" borderId="10" xfId="0" applyFont="1" applyFill="1" applyBorder="1" applyAlignment="1">
      <alignment vertical="center" wrapText="1"/>
    </xf>
    <xf numFmtId="0" fontId="0" fillId="0" borderId="0" xfId="0" applyAlignment="1">
      <alignment horizontal="left" vertical="center" indent="2"/>
    </xf>
    <xf numFmtId="0" fontId="10" fillId="11" borderId="1" xfId="0" applyFont="1" applyFill="1" applyBorder="1" applyAlignment="1">
      <alignment vertical="center" wrapText="1"/>
    </xf>
    <xf numFmtId="0" fontId="9" fillId="11" borderId="1" xfId="0" applyFont="1" applyFill="1" applyBorder="1" applyAlignment="1">
      <alignment vertical="center" wrapText="1"/>
    </xf>
    <xf numFmtId="0" fontId="10" fillId="10" borderId="1" xfId="0" applyFont="1" applyFill="1" applyBorder="1" applyAlignment="1">
      <alignment vertical="center" wrapText="1"/>
    </xf>
    <xf numFmtId="0" fontId="10" fillId="12" borderId="1" xfId="0" applyFont="1" applyFill="1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12" fillId="0" borderId="1" xfId="0" applyFont="1" applyBorder="1" applyAlignment="1">
      <alignment vertical="center" wrapText="1"/>
    </xf>
    <xf numFmtId="0" fontId="0" fillId="12" borderId="1" xfId="0" applyFill="1" applyBorder="1"/>
    <xf numFmtId="0" fontId="13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 wrapText="1"/>
    </xf>
    <xf numFmtId="0" fontId="13" fillId="9" borderId="1" xfId="0" applyFont="1" applyFill="1" applyBorder="1" applyAlignment="1">
      <alignment vertical="center" wrapText="1"/>
    </xf>
    <xf numFmtId="0" fontId="11" fillId="9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3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Fill="1" applyBorder="1"/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indent="2"/>
    </xf>
    <xf numFmtId="0" fontId="3" fillId="0" borderId="10" xfId="0" applyFont="1" applyBorder="1" applyAlignment="1">
      <alignment horizontal="left"/>
    </xf>
    <xf numFmtId="0" fontId="3" fillId="0" borderId="10" xfId="0" applyFont="1" applyBorder="1" applyAlignment="1">
      <alignment horizontal="center"/>
    </xf>
    <xf numFmtId="0" fontId="3" fillId="0" borderId="10" xfId="0" applyFont="1" applyBorder="1" applyAlignment="1">
      <alignment horizontal="left" vertical="center" indent="2"/>
    </xf>
    <xf numFmtId="0" fontId="8" fillId="0" borderId="1" xfId="0" applyFont="1" applyBorder="1" applyAlignment="1">
      <alignment horizontal="left" vertical="center" wrapText="1" indent="2"/>
    </xf>
    <xf numFmtId="0" fontId="8" fillId="9" borderId="10" xfId="0" applyFont="1" applyFill="1" applyBorder="1" applyAlignment="1">
      <alignment horizontal="left" vertical="center" wrapText="1"/>
    </xf>
    <xf numFmtId="0" fontId="8" fillId="9" borderId="10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/>
    </xf>
    <xf numFmtId="0" fontId="8" fillId="10" borderId="10" xfId="0" applyFont="1" applyFill="1" applyBorder="1" applyAlignment="1">
      <alignment horizontal="left" vertical="center" wrapText="1"/>
    </xf>
    <xf numFmtId="0" fontId="8" fillId="10" borderId="10" xfId="0" applyFont="1" applyFill="1" applyBorder="1" applyAlignment="1">
      <alignment horizontal="center" vertical="center" wrapText="1"/>
    </xf>
    <xf numFmtId="0" fontId="14" fillId="10" borderId="10" xfId="0" applyFont="1" applyFill="1" applyBorder="1" applyAlignment="1">
      <alignment horizontal="center" vertical="center"/>
    </xf>
    <xf numFmtId="0" fontId="15" fillId="11" borderId="6" xfId="0" applyFont="1" applyFill="1" applyBorder="1" applyAlignment="1">
      <alignment horizontal="left" vertical="center" wrapText="1"/>
    </xf>
    <xf numFmtId="0" fontId="8" fillId="11" borderId="6" xfId="0" applyFont="1" applyFill="1" applyBorder="1" applyAlignment="1">
      <alignment horizontal="center" vertical="center" wrapText="1"/>
    </xf>
    <xf numFmtId="0" fontId="8" fillId="11" borderId="6" xfId="0" applyFont="1" applyFill="1" applyBorder="1" applyAlignment="1">
      <alignment horizontal="left" vertical="center" wrapText="1" indent="2"/>
    </xf>
    <xf numFmtId="0" fontId="14" fillId="11" borderId="6" xfId="0" applyFont="1" applyFill="1" applyBorder="1" applyAlignment="1">
      <alignment horizontal="center" vertical="center"/>
    </xf>
    <xf numFmtId="0" fontId="8" fillId="12" borderId="6" xfId="0" applyFont="1" applyFill="1" applyBorder="1" applyAlignment="1">
      <alignment horizontal="left" vertical="center" wrapText="1"/>
    </xf>
    <xf numFmtId="0" fontId="8" fillId="12" borderId="6" xfId="0" applyFont="1" applyFill="1" applyBorder="1" applyAlignment="1">
      <alignment horizontal="center" vertical="center" wrapText="1"/>
    </xf>
    <xf numFmtId="0" fontId="14" fillId="12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left"/>
    </xf>
    <xf numFmtId="0" fontId="3" fillId="0" borderId="6" xfId="0" applyFont="1" applyBorder="1" applyAlignment="1">
      <alignment horizontal="center"/>
    </xf>
    <xf numFmtId="0" fontId="3" fillId="0" borderId="6" xfId="0" applyFont="1" applyBorder="1" applyAlignment="1">
      <alignment horizontal="left" vertical="center" indent="2"/>
    </xf>
    <xf numFmtId="0" fontId="8" fillId="11" borderId="1" xfId="0" applyFont="1" applyFill="1" applyBorder="1" applyAlignment="1">
      <alignment horizontal="left" vertical="center" wrapText="1"/>
    </xf>
    <xf numFmtId="0" fontId="8" fillId="11" borderId="1" xfId="0" applyFont="1" applyFill="1" applyBorder="1" applyAlignment="1">
      <alignment horizontal="center" vertical="center" wrapText="1"/>
    </xf>
    <xf numFmtId="0" fontId="14" fillId="11" borderId="1" xfId="0" applyFont="1" applyFill="1" applyBorder="1" applyAlignment="1">
      <alignment horizontal="center" vertical="center"/>
    </xf>
    <xf numFmtId="0" fontId="14" fillId="11" borderId="10" xfId="0" applyFont="1" applyFill="1" applyBorder="1" applyAlignment="1">
      <alignment horizontal="center" vertical="center"/>
    </xf>
    <xf numFmtId="0" fontId="8" fillId="9" borderId="11" xfId="0" applyFont="1" applyFill="1" applyBorder="1" applyAlignment="1">
      <alignment horizontal="left" vertical="center" wrapText="1"/>
    </xf>
    <xf numFmtId="0" fontId="8" fillId="9" borderId="11" xfId="0" applyFont="1" applyFill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left" vertical="center" wrapText="1" indent="2"/>
    </xf>
    <xf numFmtId="0" fontId="8" fillId="9" borderId="1" xfId="0" applyFont="1" applyFill="1" applyBorder="1" applyAlignment="1">
      <alignment horizontal="left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3" fillId="12" borderId="10" xfId="0" applyFont="1" applyFill="1" applyBorder="1" applyAlignment="1">
      <alignment horizontal="left"/>
    </xf>
    <xf numFmtId="0" fontId="3" fillId="12" borderId="10" xfId="0" applyFont="1" applyFill="1" applyBorder="1" applyAlignment="1">
      <alignment horizontal="center"/>
    </xf>
    <xf numFmtId="0" fontId="3" fillId="12" borderId="10" xfId="0" applyFont="1" applyFill="1" applyBorder="1" applyAlignment="1">
      <alignment horizontal="left" vertical="center" indent="2"/>
    </xf>
    <xf numFmtId="0" fontId="8" fillId="0" borderId="10" xfId="0" applyFont="1" applyBorder="1" applyAlignment="1">
      <alignment horizontal="left" vertical="center" wrapText="1" indent="2"/>
    </xf>
    <xf numFmtId="0" fontId="15" fillId="11" borderId="1" xfId="0" applyFont="1" applyFill="1" applyBorder="1" applyAlignment="1">
      <alignment horizontal="left" vertical="center" wrapText="1"/>
    </xf>
    <xf numFmtId="0" fontId="8" fillId="11" borderId="1" xfId="0" applyFont="1" applyFill="1" applyBorder="1" applyAlignment="1">
      <alignment horizontal="left" vertical="center" wrapText="1" indent="2"/>
    </xf>
    <xf numFmtId="0" fontId="15" fillId="10" borderId="1" xfId="0" applyFont="1" applyFill="1" applyBorder="1" applyAlignment="1">
      <alignment horizontal="left" vertical="center" wrapText="1"/>
    </xf>
    <xf numFmtId="0" fontId="8" fillId="10" borderId="1" xfId="0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left" vertical="center" wrapText="1" indent="2"/>
    </xf>
    <xf numFmtId="0" fontId="14" fillId="10" borderId="1" xfId="0" applyFon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left"/>
    </xf>
    <xf numFmtId="0" fontId="3" fillId="12" borderId="1" xfId="0" applyFont="1" applyFill="1" applyBorder="1" applyAlignment="1">
      <alignment horizontal="center"/>
    </xf>
    <xf numFmtId="0" fontId="3" fillId="12" borderId="1" xfId="0" applyFont="1" applyFill="1" applyBorder="1" applyAlignment="1">
      <alignment horizontal="left" vertical="center" indent="2"/>
    </xf>
    <xf numFmtId="0" fontId="16" fillId="12" borderId="1" xfId="0" applyFont="1" applyFill="1" applyBorder="1" applyAlignment="1">
      <alignment horizontal="center" vertical="center"/>
    </xf>
    <xf numFmtId="0" fontId="15" fillId="12" borderId="1" xfId="0" applyFont="1" applyFill="1" applyBorder="1" applyAlignment="1">
      <alignment horizontal="left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left" vertical="center" wrapText="1" indent="2"/>
    </xf>
    <xf numFmtId="0" fontId="14" fillId="12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left"/>
    </xf>
    <xf numFmtId="0" fontId="3" fillId="10" borderId="1" xfId="0" applyFont="1" applyFill="1" applyBorder="1" applyAlignment="1">
      <alignment horizontal="center"/>
    </xf>
    <xf numFmtId="0" fontId="3" fillId="10" borderId="1" xfId="0" applyFont="1" applyFill="1" applyBorder="1" applyAlignment="1">
      <alignment horizontal="left" vertical="center" indent="2"/>
    </xf>
    <xf numFmtId="0" fontId="16" fillId="1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/>
    </xf>
    <xf numFmtId="0" fontId="3" fillId="0" borderId="11" xfId="0" applyFont="1" applyBorder="1" applyAlignment="1">
      <alignment horizontal="center"/>
    </xf>
    <xf numFmtId="0" fontId="3" fillId="0" borderId="11" xfId="0" applyFont="1" applyBorder="1" applyAlignment="1">
      <alignment horizontal="left" vertical="center" indent="2"/>
    </xf>
    <xf numFmtId="0" fontId="8" fillId="9" borderId="6" xfId="0" applyFont="1" applyFill="1" applyBorder="1" applyAlignment="1">
      <alignment horizontal="center" vertical="center" wrapText="1"/>
    </xf>
    <xf numFmtId="0" fontId="3" fillId="13" borderId="1" xfId="0" applyFont="1" applyFill="1" applyBorder="1" applyAlignment="1">
      <alignment horizontal="center"/>
    </xf>
    <xf numFmtId="0" fontId="8" fillId="12" borderId="1" xfId="0" applyFont="1" applyFill="1" applyBorder="1" applyAlignment="1">
      <alignment horizontal="left" vertical="center" wrapText="1"/>
    </xf>
    <xf numFmtId="0" fontId="8" fillId="12" borderId="1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 indent="2"/>
    </xf>
    <xf numFmtId="0" fontId="15" fillId="0" borderId="10" xfId="0" applyFont="1" applyBorder="1" applyAlignment="1">
      <alignment horizontal="left" vertical="center" wrapText="1"/>
    </xf>
    <xf numFmtId="0" fontId="8" fillId="11" borderId="10" xfId="0" applyFont="1" applyFill="1" applyBorder="1" applyAlignment="1">
      <alignment horizontal="left" vertical="center" wrapText="1"/>
    </xf>
    <xf numFmtId="0" fontId="8" fillId="11" borderId="10" xfId="0" applyFont="1" applyFill="1" applyBorder="1" applyAlignment="1">
      <alignment horizontal="center" vertical="center" wrapText="1"/>
    </xf>
    <xf numFmtId="0" fontId="8" fillId="9" borderId="6" xfId="0" applyFont="1" applyFill="1" applyBorder="1" applyAlignment="1">
      <alignment horizontal="left" vertical="center" wrapText="1"/>
    </xf>
    <xf numFmtId="0" fontId="15" fillId="10" borderId="6" xfId="0" applyFont="1" applyFill="1" applyBorder="1" applyAlignment="1">
      <alignment horizontal="left" vertical="center" wrapText="1"/>
    </xf>
    <xf numFmtId="0" fontId="8" fillId="10" borderId="6" xfId="0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vertical="center" wrapText="1" indent="2"/>
    </xf>
    <xf numFmtId="0" fontId="14" fillId="10" borderId="6" xfId="0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0" fontId="8" fillId="10" borderId="1" xfId="0" applyFont="1" applyFill="1" applyBorder="1" applyAlignment="1">
      <alignment horizontal="left" vertical="center" wrapText="1"/>
    </xf>
    <xf numFmtId="0" fontId="3" fillId="14" borderId="1" xfId="0" applyFont="1" applyFill="1" applyBorder="1" applyAlignment="1">
      <alignment horizontal="left"/>
    </xf>
    <xf numFmtId="0" fontId="3" fillId="14" borderId="1" xfId="0" applyFont="1" applyFill="1" applyBorder="1" applyAlignment="1">
      <alignment horizontal="center"/>
    </xf>
    <xf numFmtId="0" fontId="3" fillId="14" borderId="1" xfId="0" applyFont="1" applyFill="1" applyBorder="1" applyAlignment="1">
      <alignment horizontal="left" vertical="center" indent="2"/>
    </xf>
    <xf numFmtId="0" fontId="3" fillId="11" borderId="1" xfId="0" applyFont="1" applyFill="1" applyBorder="1" applyAlignment="1">
      <alignment horizontal="left"/>
    </xf>
    <xf numFmtId="0" fontId="3" fillId="11" borderId="1" xfId="0" applyFont="1" applyFill="1" applyBorder="1" applyAlignment="1">
      <alignment horizontal="center"/>
    </xf>
    <xf numFmtId="0" fontId="3" fillId="11" borderId="1" xfId="0" applyFont="1" applyFill="1" applyBorder="1" applyAlignment="1">
      <alignment horizontal="left" vertical="center" indent="2"/>
    </xf>
    <xf numFmtId="0" fontId="16" fillId="11" borderId="1" xfId="0" applyFont="1" applyFill="1" applyBorder="1" applyAlignment="1">
      <alignment horizontal="center"/>
    </xf>
    <xf numFmtId="0" fontId="3" fillId="10" borderId="6" xfId="0" applyFont="1" applyFill="1" applyBorder="1" applyAlignment="1">
      <alignment horizontal="left"/>
    </xf>
    <xf numFmtId="0" fontId="3" fillId="10" borderId="6" xfId="0" applyFont="1" applyFill="1" applyBorder="1" applyAlignment="1">
      <alignment horizontal="center"/>
    </xf>
    <xf numFmtId="0" fontId="3" fillId="10" borderId="6" xfId="0" applyFont="1" applyFill="1" applyBorder="1" applyAlignment="1">
      <alignment horizontal="left" vertical="center" indent="2"/>
    </xf>
    <xf numFmtId="0" fontId="8" fillId="12" borderId="11" xfId="0" applyFont="1" applyFill="1" applyBorder="1" applyAlignment="1">
      <alignment horizontal="left" vertical="center" wrapText="1"/>
    </xf>
    <xf numFmtId="0" fontId="14" fillId="12" borderId="11" xfId="0" applyFont="1" applyFill="1" applyBorder="1" applyAlignment="1">
      <alignment horizontal="center" vertical="center"/>
    </xf>
    <xf numFmtId="0" fontId="8" fillId="11" borderId="10" xfId="0" applyFont="1" applyFill="1" applyBorder="1" applyAlignment="1">
      <alignment horizontal="left" vertical="center" wrapText="1" indent="2"/>
    </xf>
    <xf numFmtId="0" fontId="3" fillId="10" borderId="10" xfId="0" applyFont="1" applyFill="1" applyBorder="1" applyAlignment="1">
      <alignment horizontal="left"/>
    </xf>
    <xf numFmtId="0" fontId="3" fillId="10" borderId="10" xfId="0" applyFont="1" applyFill="1" applyBorder="1" applyAlignment="1">
      <alignment horizontal="center"/>
    </xf>
    <xf numFmtId="0" fontId="3" fillId="10" borderId="10" xfId="0" applyFont="1" applyFill="1" applyBorder="1" applyAlignment="1">
      <alignment horizontal="left" vertical="center" indent="2"/>
    </xf>
    <xf numFmtId="0" fontId="16" fillId="10" borderId="10" xfId="0" applyFont="1" applyFill="1" applyBorder="1" applyAlignment="1">
      <alignment horizontal="center"/>
    </xf>
    <xf numFmtId="0" fontId="16" fillId="10" borderId="1" xfId="0" applyFont="1" applyFill="1" applyBorder="1" applyAlignment="1">
      <alignment horizontal="center"/>
    </xf>
    <xf numFmtId="0" fontId="3" fillId="0" borderId="0" xfId="0" applyFont="1" applyAlignment="1">
      <alignment horizontal="left" vertical="center" indent="2"/>
    </xf>
    <xf numFmtId="0" fontId="15" fillId="11" borderId="1" xfId="0" applyFont="1" applyFill="1" applyBorder="1" applyAlignment="1">
      <alignment horizontal="center" vertical="center" wrapText="1"/>
    </xf>
    <xf numFmtId="0" fontId="15" fillId="11" borderId="1" xfId="0" applyFont="1" applyFill="1" applyBorder="1" applyAlignment="1">
      <alignment horizontal="left" vertical="center" wrapText="1" indent="2"/>
    </xf>
    <xf numFmtId="0" fontId="16" fillId="1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164" fontId="14" fillId="9" borderId="1" xfId="0" applyNumberFormat="1" applyFont="1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3" fillId="0" borderId="16" xfId="0" applyFont="1" applyBorder="1" applyAlignment="1">
      <alignment horizontal="left" vertical="center" wrapText="1"/>
    </xf>
    <xf numFmtId="49" fontId="3" fillId="0" borderId="16" xfId="0" applyNumberFormat="1" applyFont="1" applyBorder="1" applyAlignment="1">
      <alignment horizontal="left" vertical="center" wrapText="1"/>
    </xf>
    <xf numFmtId="0" fontId="3" fillId="0" borderId="18" xfId="0" applyFont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/>
    </xf>
    <xf numFmtId="0" fontId="16" fillId="0" borderId="17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Fill="1" applyAlignment="1">
      <alignment horizontal="center"/>
    </xf>
    <xf numFmtId="0" fontId="4" fillId="0" borderId="0" xfId="0" applyFont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49" fontId="17" fillId="6" borderId="1" xfId="0" applyNumberFormat="1" applyFont="1" applyFill="1" applyBorder="1" applyAlignment="1">
      <alignment horizontal="right" vertical="center"/>
    </xf>
    <xf numFmtId="49" fontId="17" fillId="15" borderId="1" xfId="0" applyNumberFormat="1" applyFont="1" applyFill="1" applyBorder="1" applyAlignment="1">
      <alignment horizontal="right" vertical="center"/>
    </xf>
    <xf numFmtId="49" fontId="17" fillId="10" borderId="1" xfId="0" applyNumberFormat="1" applyFont="1" applyFill="1" applyBorder="1" applyAlignment="1">
      <alignment horizontal="right" vertical="center"/>
    </xf>
    <xf numFmtId="49" fontId="17" fillId="15" borderId="1" xfId="0" applyNumberFormat="1" applyFont="1" applyFill="1" applyBorder="1" applyAlignment="1">
      <alignment horizontal="right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5" fontId="3" fillId="0" borderId="13" xfId="0" applyNumberFormat="1" applyFont="1" applyFill="1" applyBorder="1" applyAlignment="1" applyProtection="1">
      <alignment horizontal="center" vertical="center"/>
    </xf>
    <xf numFmtId="165" fontId="3" fillId="0" borderId="5" xfId="0" applyNumberFormat="1" applyFont="1" applyFill="1" applyBorder="1" applyAlignment="1" applyProtection="1">
      <alignment horizontal="center" vertical="center"/>
    </xf>
    <xf numFmtId="0" fontId="16" fillId="6" borderId="1" xfId="0" applyFont="1" applyFill="1" applyBorder="1" applyAlignment="1" applyProtection="1">
      <alignment horizontal="center" vertical="center"/>
    </xf>
    <xf numFmtId="0" fontId="16" fillId="15" borderId="1" xfId="0" applyFont="1" applyFill="1" applyBorder="1" applyAlignment="1" applyProtection="1">
      <alignment horizontal="center" vertical="center"/>
    </xf>
    <xf numFmtId="0" fontId="16" fillId="10" borderId="1" xfId="0" applyFont="1" applyFill="1" applyBorder="1" applyAlignment="1" applyProtection="1">
      <alignment horizontal="center" vertical="center"/>
    </xf>
    <xf numFmtId="0" fontId="17" fillId="6" borderId="1" xfId="0" applyNumberFormat="1" applyFont="1" applyFill="1" applyBorder="1" applyAlignment="1" applyProtection="1">
      <alignment horizontal="right" vertical="center"/>
    </xf>
    <xf numFmtId="0" fontId="17" fillId="8" borderId="1" xfId="0" applyNumberFormat="1" applyFont="1" applyFill="1" applyBorder="1" applyAlignment="1" applyProtection="1">
      <alignment horizontal="right" vertical="center"/>
    </xf>
    <xf numFmtId="0" fontId="3" fillId="0" borderId="12" xfId="0" applyFont="1" applyBorder="1" applyAlignment="1" applyProtection="1">
      <alignment horizontal="left" vertical="center" wrapText="1"/>
      <protection locked="0"/>
    </xf>
    <xf numFmtId="0" fontId="3" fillId="0" borderId="12" xfId="0" applyFont="1" applyBorder="1" applyAlignment="1" applyProtection="1">
      <alignment horizontal="center" vertical="center" wrapText="1"/>
      <protection locked="0"/>
    </xf>
    <xf numFmtId="0" fontId="1" fillId="0" borderId="12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49" fontId="3" fillId="0" borderId="7" xfId="0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0" borderId="19" xfId="0" applyFont="1" applyFill="1" applyBorder="1" applyAlignment="1" applyProtection="1">
      <alignment horizontal="center" vertical="center"/>
      <protection locked="0"/>
    </xf>
    <xf numFmtId="0" fontId="4" fillId="0" borderId="17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9" fontId="3" fillId="0" borderId="4" xfId="0" applyNumberFormat="1" applyFont="1" applyFill="1" applyBorder="1" applyAlignment="1" applyProtection="1">
      <alignment horizontal="left" vertical="center" wrapText="1"/>
      <protection locked="0"/>
    </xf>
    <xf numFmtId="0" fontId="3" fillId="0" borderId="5" xfId="0" applyFont="1" applyFill="1" applyBorder="1" applyAlignment="1" applyProtection="1">
      <alignment horizontal="center" vertical="center"/>
      <protection locked="0"/>
    </xf>
    <xf numFmtId="0" fontId="3" fillId="0" borderId="8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20" fillId="4" borderId="12" xfId="0" applyFont="1" applyFill="1" applyBorder="1" applyAlignment="1">
      <alignment horizontal="center" vertical="center" wrapText="1"/>
    </xf>
    <xf numFmtId="0" fontId="21" fillId="4" borderId="12" xfId="0" applyFont="1" applyFill="1" applyBorder="1" applyAlignment="1">
      <alignment horizontal="center" vertical="center" wrapText="1"/>
    </xf>
    <xf numFmtId="0" fontId="20" fillId="4" borderId="14" xfId="0" applyFont="1" applyFill="1" applyBorder="1" applyAlignment="1">
      <alignment horizontal="center" vertical="center" wrapText="1"/>
    </xf>
    <xf numFmtId="0" fontId="20" fillId="5" borderId="14" xfId="0" applyFont="1" applyFill="1" applyBorder="1" applyAlignment="1">
      <alignment horizontal="center" vertical="center" wrapText="1"/>
    </xf>
    <xf numFmtId="0" fontId="21" fillId="4" borderId="14" xfId="0" applyFont="1" applyFill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12" borderId="3" xfId="0" applyFont="1" applyFill="1" applyBorder="1" applyAlignment="1">
      <alignment horizontal="center" vertical="center" wrapText="1"/>
    </xf>
    <xf numFmtId="0" fontId="20" fillId="15" borderId="3" xfId="0" applyFont="1" applyFill="1" applyBorder="1" applyAlignment="1">
      <alignment horizontal="center" vertical="center" wrapText="1"/>
    </xf>
    <xf numFmtId="0" fontId="20" fillId="10" borderId="3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16" borderId="3" xfId="0" applyFont="1" applyFill="1" applyBorder="1" applyAlignment="1">
      <alignment horizontal="center" vertical="center" wrapText="1"/>
    </xf>
    <xf numFmtId="0" fontId="20" fillId="8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0" fillId="4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 applyProtection="1">
      <alignment horizontal="left" vertical="center" wrapText="1"/>
      <protection locked="0"/>
    </xf>
    <xf numFmtId="49" fontId="3" fillId="0" borderId="12" xfId="0" applyNumberFormat="1" applyFont="1" applyBorder="1" applyAlignment="1" applyProtection="1">
      <alignment horizontal="left" vertical="center" wrapText="1"/>
      <protection locked="0"/>
    </xf>
    <xf numFmtId="49" fontId="17" fillId="6" borderId="19" xfId="0" applyNumberFormat="1" applyFont="1" applyFill="1" applyBorder="1" applyAlignment="1">
      <alignment horizontal="right" vertical="center"/>
    </xf>
    <xf numFmtId="49" fontId="17" fillId="6" borderId="20" xfId="0" applyNumberFormat="1" applyFont="1" applyFill="1" applyBorder="1" applyAlignment="1">
      <alignment horizontal="right" vertical="center"/>
    </xf>
    <xf numFmtId="49" fontId="17" fillId="6" borderId="21" xfId="0" applyNumberFormat="1" applyFont="1" applyFill="1" applyBorder="1" applyAlignment="1">
      <alignment horizontal="right" vertical="center"/>
    </xf>
    <xf numFmtId="49" fontId="17" fillId="8" borderId="19" xfId="0" applyNumberFormat="1" applyFont="1" applyFill="1" applyBorder="1" applyAlignment="1">
      <alignment horizontal="right" vertical="center"/>
    </xf>
    <xf numFmtId="49" fontId="17" fillId="8" borderId="20" xfId="0" applyNumberFormat="1" applyFont="1" applyFill="1" applyBorder="1" applyAlignment="1">
      <alignment horizontal="right" vertical="center"/>
    </xf>
    <xf numFmtId="49" fontId="17" fillId="8" borderId="21" xfId="0" applyNumberFormat="1" applyFont="1" applyFill="1" applyBorder="1" applyAlignment="1">
      <alignment horizontal="right" vertical="center"/>
    </xf>
    <xf numFmtId="0" fontId="18" fillId="2" borderId="0" xfId="0" applyFont="1" applyFill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19" fillId="17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66FF"/>
      <color rgb="FFFFCC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119860</xdr:rowOff>
    </xdr:from>
    <xdr:to>
      <xdr:col>0</xdr:col>
      <xdr:colOff>1258552</xdr:colOff>
      <xdr:row>0</xdr:row>
      <xdr:rowOff>1029039</xdr:rowOff>
    </xdr:to>
    <xdr:pic>
      <xdr:nvPicPr>
        <xdr:cNvPr id="29" name="Imag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19860"/>
          <a:ext cx="1258552" cy="909179"/>
        </a:xfrm>
        <a:prstGeom prst="rect">
          <a:avLst/>
        </a:prstGeom>
      </xdr:spPr>
    </xdr:pic>
    <xdr:clientData/>
  </xdr:twoCellAnchor>
  <xdr:twoCellAnchor editAs="oneCell">
    <xdr:from>
      <xdr:col>8</xdr:col>
      <xdr:colOff>311021</xdr:colOff>
      <xdr:row>0</xdr:row>
      <xdr:rowOff>250984</xdr:rowOff>
    </xdr:from>
    <xdr:to>
      <xdr:col>9</xdr:col>
      <xdr:colOff>649230</xdr:colOff>
      <xdr:row>0</xdr:row>
      <xdr:rowOff>905064</xdr:rowOff>
    </xdr:to>
    <xdr:pic>
      <xdr:nvPicPr>
        <xdr:cNvPr id="30" name="Imag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61072" y="250984"/>
          <a:ext cx="1368658" cy="657255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313811</xdr:colOff>
      <xdr:row>0</xdr:row>
      <xdr:rowOff>212393</xdr:rowOff>
    </xdr:from>
    <xdr:to>
      <xdr:col>2</xdr:col>
      <xdr:colOff>506693</xdr:colOff>
      <xdr:row>0</xdr:row>
      <xdr:rowOff>903908</xdr:rowOff>
    </xdr:to>
    <xdr:pic>
      <xdr:nvPicPr>
        <xdr:cNvPr id="31" name="Imag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1311" y="212393"/>
          <a:ext cx="1469492" cy="691515"/>
        </a:xfrm>
        <a:prstGeom prst="rect">
          <a:avLst/>
        </a:prstGeom>
        <a:noFill/>
      </xdr:spPr>
    </xdr:pic>
    <xdr:clientData/>
  </xdr:twoCellAnchor>
  <xdr:twoCellAnchor editAs="oneCell">
    <xdr:from>
      <xdr:col>4</xdr:col>
      <xdr:colOff>770719</xdr:colOff>
      <xdr:row>0</xdr:row>
      <xdr:rowOff>458655</xdr:rowOff>
    </xdr:from>
    <xdr:to>
      <xdr:col>5</xdr:col>
      <xdr:colOff>706078</xdr:colOff>
      <xdr:row>0</xdr:row>
      <xdr:rowOff>812507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817275" y="458655"/>
          <a:ext cx="1053089" cy="3538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0"/>
  <sheetViews>
    <sheetView showGridLines="0" tabSelected="1" zoomScale="98" zoomScaleNormal="98" workbookViewId="0">
      <selection activeCell="B22" sqref="B22"/>
    </sheetView>
  </sheetViews>
  <sheetFormatPr baseColWidth="10" defaultRowHeight="14.5" x14ac:dyDescent="0.35"/>
  <cols>
    <col min="1" max="1" width="47.90625" style="5" customWidth="1"/>
    <col min="2" max="2" width="18.453125" style="5" customWidth="1"/>
    <col min="3" max="3" width="17.54296875" style="5" customWidth="1"/>
    <col min="4" max="4" width="17.08984375" style="5" customWidth="1"/>
    <col min="5" max="5" width="15.90625" style="5" customWidth="1"/>
    <col min="6" max="6" width="16.54296875" style="5" customWidth="1"/>
    <col min="7" max="7" width="15.453125" style="5" customWidth="1"/>
    <col min="8" max="8" width="14.6328125" style="5" customWidth="1"/>
    <col min="9" max="9" width="14.90625" style="5" customWidth="1"/>
    <col min="10" max="10" width="14.6328125" style="5" customWidth="1"/>
  </cols>
  <sheetData>
    <row r="1" spans="1:13" ht="124.5" customHeight="1" x14ac:dyDescent="0.35">
      <c r="A1" s="273"/>
      <c r="B1" s="273"/>
      <c r="C1" s="273"/>
      <c r="D1" s="273"/>
      <c r="E1" s="273"/>
      <c r="F1" s="273"/>
      <c r="G1" s="273"/>
      <c r="H1" s="273"/>
      <c r="I1" s="273"/>
      <c r="J1" s="273"/>
    </row>
    <row r="2" spans="1:13" ht="20" customHeight="1" x14ac:dyDescent="0.6">
      <c r="A2" s="229" t="s">
        <v>2343</v>
      </c>
    </row>
    <row r="3" spans="1:13" ht="20" customHeight="1" x14ac:dyDescent="0.6">
      <c r="A3" s="229"/>
      <c r="B3" s="259"/>
      <c r="C3" s="259"/>
      <c r="D3" s="259"/>
      <c r="E3" s="259"/>
      <c r="F3" s="259"/>
      <c r="G3" s="259"/>
      <c r="H3" s="259"/>
      <c r="I3" s="259"/>
      <c r="J3" s="259"/>
    </row>
    <row r="4" spans="1:13" ht="55.5" customHeight="1" x14ac:dyDescent="0.35">
      <c r="A4" s="285" t="s">
        <v>46</v>
      </c>
      <c r="B4" s="285"/>
      <c r="C4" s="285"/>
      <c r="D4" s="285"/>
      <c r="E4" s="285"/>
      <c r="F4" s="285"/>
      <c r="G4" s="285"/>
      <c r="H4" s="285"/>
      <c r="I4" s="285"/>
      <c r="J4" s="285"/>
    </row>
    <row r="5" spans="1:13" ht="37.5" customHeight="1" x14ac:dyDescent="0.35">
      <c r="A5" s="285" t="s">
        <v>52</v>
      </c>
      <c r="B5" s="285"/>
      <c r="C5" s="285"/>
      <c r="D5" s="285"/>
      <c r="E5" s="285"/>
      <c r="F5" s="285"/>
      <c r="G5" s="285"/>
      <c r="H5" s="285"/>
      <c r="I5" s="285"/>
      <c r="J5" s="285"/>
    </row>
    <row r="6" spans="1:13" ht="20" customHeight="1" x14ac:dyDescent="0.6">
      <c r="A6" s="230"/>
      <c r="B6" s="230"/>
      <c r="C6" s="230"/>
      <c r="D6" s="230"/>
      <c r="E6" s="230"/>
      <c r="F6" s="230"/>
      <c r="G6" s="230"/>
      <c r="H6" s="230"/>
      <c r="I6" s="230"/>
      <c r="J6" s="230"/>
    </row>
    <row r="7" spans="1:13" x14ac:dyDescent="0.35">
      <c r="A7" s="99"/>
      <c r="B7" s="99"/>
      <c r="C7" s="99"/>
      <c r="D7" s="99"/>
      <c r="E7" s="99"/>
      <c r="F7" s="99"/>
      <c r="G7" s="99"/>
      <c r="H7" s="99"/>
      <c r="I7" s="99"/>
      <c r="J7" s="99"/>
    </row>
    <row r="8" spans="1:13" ht="28" x14ac:dyDescent="0.35">
      <c r="A8" s="283" t="s">
        <v>2342</v>
      </c>
      <c r="B8" s="283"/>
      <c r="C8" s="283"/>
      <c r="D8" s="283"/>
      <c r="E8" s="283"/>
      <c r="F8" s="283"/>
      <c r="G8" s="283"/>
      <c r="H8" s="283"/>
      <c r="I8" s="283"/>
      <c r="J8" s="283"/>
    </row>
    <row r="9" spans="1:13" ht="15.5" thickBot="1" x14ac:dyDescent="0.45">
      <c r="A9" s="100"/>
      <c r="B9" s="100"/>
      <c r="C9" s="100"/>
      <c r="D9" s="100"/>
      <c r="E9" s="100"/>
      <c r="F9" s="100"/>
      <c r="G9" s="100"/>
      <c r="H9" s="100"/>
      <c r="I9" s="100"/>
      <c r="J9" s="100"/>
    </row>
    <row r="10" spans="1:13" ht="48.5" thickBot="1" x14ac:dyDescent="0.4">
      <c r="A10" s="260" t="s">
        <v>0</v>
      </c>
      <c r="B10" s="274" t="s">
        <v>1</v>
      </c>
      <c r="C10" s="274"/>
      <c r="D10" s="260" t="s">
        <v>24</v>
      </c>
      <c r="E10" s="274" t="s">
        <v>2</v>
      </c>
      <c r="F10" s="274"/>
      <c r="G10" s="274"/>
      <c r="H10" s="260" t="s">
        <v>54</v>
      </c>
      <c r="I10" s="261" t="s">
        <v>45</v>
      </c>
      <c r="J10" s="260" t="s">
        <v>38</v>
      </c>
      <c r="K10" s="6"/>
      <c r="L10" s="6"/>
      <c r="M10" s="6"/>
    </row>
    <row r="11" spans="1:13" ht="39" customHeight="1" thickBot="1" x14ac:dyDescent="0.4">
      <c r="A11" s="247"/>
      <c r="B11" s="275"/>
      <c r="C11" s="275"/>
      <c r="D11" s="247"/>
      <c r="E11" s="276"/>
      <c r="F11" s="276"/>
      <c r="G11" s="276"/>
      <c r="H11" s="248"/>
      <c r="I11" s="248"/>
      <c r="J11" s="249"/>
      <c r="K11" s="106"/>
      <c r="L11" s="106"/>
      <c r="M11" s="106"/>
    </row>
    <row r="12" spans="1:13" ht="39" customHeight="1" thickBot="1" x14ac:dyDescent="0.4">
      <c r="A12" s="221"/>
      <c r="B12" s="221"/>
      <c r="C12" s="221"/>
      <c r="D12" s="221"/>
      <c r="E12" s="222"/>
      <c r="F12" s="222"/>
      <c r="G12" s="222"/>
      <c r="H12" s="223"/>
      <c r="I12" s="219"/>
      <c r="J12" s="220"/>
      <c r="K12" s="106"/>
      <c r="L12" s="106"/>
      <c r="M12" s="106"/>
    </row>
    <row r="13" spans="1:13" ht="79" customHeight="1" thickBot="1" x14ac:dyDescent="0.4">
      <c r="A13" s="262" t="s">
        <v>49</v>
      </c>
      <c r="B13" s="263" t="s">
        <v>3</v>
      </c>
      <c r="C13" s="263" t="s">
        <v>4</v>
      </c>
      <c r="D13" s="263" t="s">
        <v>47</v>
      </c>
      <c r="E13" s="263" t="s">
        <v>48</v>
      </c>
      <c r="F13" s="264" t="s">
        <v>50</v>
      </c>
      <c r="G13" s="264" t="s">
        <v>51</v>
      </c>
      <c r="H13" s="224"/>
      <c r="I13" s="7"/>
      <c r="J13" s="6"/>
      <c r="K13" s="6"/>
      <c r="L13" s="6"/>
      <c r="M13" s="6"/>
    </row>
    <row r="14" spans="1:13" ht="41" customHeight="1" thickBot="1" x14ac:dyDescent="0.4">
      <c r="A14" s="250"/>
      <c r="B14" s="250"/>
      <c r="C14" s="250"/>
      <c r="D14" s="250"/>
      <c r="E14" s="250"/>
      <c r="F14" s="250"/>
      <c r="G14" s="250"/>
      <c r="H14" s="101"/>
      <c r="I14" s="101"/>
      <c r="J14" s="101"/>
    </row>
    <row r="15" spans="1:13" ht="41" customHeight="1" x14ac:dyDescent="0.35">
      <c r="A15" s="231"/>
      <c r="B15" s="231"/>
      <c r="C15" s="231"/>
      <c r="D15" s="231"/>
      <c r="E15" s="231"/>
      <c r="F15" s="231"/>
      <c r="G15" s="231"/>
      <c r="H15" s="101"/>
      <c r="I15" s="101"/>
      <c r="J15" s="101"/>
    </row>
    <row r="16" spans="1:13" ht="15" x14ac:dyDescent="0.4">
      <c r="A16" s="102"/>
      <c r="B16" s="102"/>
      <c r="C16" s="102"/>
      <c r="D16" s="102"/>
      <c r="E16" s="102"/>
      <c r="F16" s="100"/>
      <c r="G16" s="100"/>
      <c r="H16" s="100"/>
      <c r="I16" s="100"/>
      <c r="J16" s="100"/>
    </row>
    <row r="17" spans="1:11" s="2" customFormat="1" ht="28" x14ac:dyDescent="0.35">
      <c r="A17" s="284" t="s">
        <v>2355</v>
      </c>
      <c r="B17" s="284"/>
      <c r="C17" s="284"/>
      <c r="D17" s="284"/>
      <c r="E17" s="284"/>
      <c r="F17" s="284"/>
      <c r="G17" s="284"/>
      <c r="H17" s="284"/>
      <c r="I17" s="284"/>
      <c r="J17" s="284"/>
    </row>
    <row r="18" spans="1:11" ht="15" x14ac:dyDescent="0.4">
      <c r="A18" s="103"/>
      <c r="B18" s="100"/>
      <c r="C18" s="100"/>
      <c r="D18" s="100"/>
      <c r="E18" s="100"/>
      <c r="F18" s="100"/>
      <c r="G18" s="100"/>
      <c r="H18" s="100"/>
      <c r="I18" s="100"/>
      <c r="J18" s="100"/>
    </row>
    <row r="19" spans="1:11" ht="15.5" thickBot="1" x14ac:dyDescent="0.45">
      <c r="A19" s="100"/>
      <c r="B19" s="100"/>
      <c r="C19" s="100"/>
      <c r="D19" s="100"/>
      <c r="E19" s="100"/>
      <c r="F19" s="100"/>
      <c r="G19" s="100"/>
      <c r="H19" s="225"/>
      <c r="I19" s="228"/>
      <c r="J19" s="227"/>
    </row>
    <row r="20" spans="1:11" ht="64" x14ac:dyDescent="0.35">
      <c r="A20" s="265" t="s">
        <v>2344</v>
      </c>
      <c r="B20" s="266" t="s">
        <v>53</v>
      </c>
      <c r="C20" s="267" t="s">
        <v>2345</v>
      </c>
      <c r="D20" s="268" t="s">
        <v>2347</v>
      </c>
      <c r="E20" s="269" t="s">
        <v>2348</v>
      </c>
      <c r="F20" s="270" t="s">
        <v>6</v>
      </c>
      <c r="G20" s="270" t="s">
        <v>7</v>
      </c>
      <c r="H20" s="271" t="s">
        <v>2341</v>
      </c>
      <c r="I20" s="272" t="s">
        <v>5</v>
      </c>
      <c r="J20" s="226"/>
      <c r="K20" s="1"/>
    </row>
    <row r="21" spans="1:11" s="255" customFormat="1" x14ac:dyDescent="0.35">
      <c r="A21" s="251"/>
      <c r="B21" s="239">
        <f>_xlfn.XLOOKUP(A21,'Données tableau '!E:E,'Données tableau '!F:F,"")</f>
        <v>0</v>
      </c>
      <c r="C21" s="239">
        <f>_xlfn.XLOOKUP(A21,'Données tableau '!E:E,'Données tableau '!G:G)</f>
        <v>0</v>
      </c>
      <c r="D21" s="239" t="str" cm="1">
        <f t="array" ref="D21">_xlfn.XLOOKUP(A21,'Données tableau '!E:E,IF('Données tableau '!H:H="oui","QPV",IF('Données tableau '!I:I="oui","Bande des 300 m"," ")))</f>
        <v xml:space="preserve"> </v>
      </c>
      <c r="E21" s="239">
        <f>_xlfn.XLOOKUP(A21,'Données tableau '!E:E,'Données tableau '!J:J,"")</f>
        <v>0</v>
      </c>
      <c r="F21" s="252"/>
      <c r="G21" s="252"/>
      <c r="H21" s="252"/>
      <c r="I21" s="253"/>
      <c r="J21" s="254"/>
    </row>
    <row r="22" spans="1:11" s="255" customFormat="1" x14ac:dyDescent="0.35">
      <c r="A22" s="251"/>
      <c r="B22" s="239">
        <f>_xlfn.XLOOKUP(A22,'Données tableau '!E:E,'Données tableau '!F:F,"")</f>
        <v>0</v>
      </c>
      <c r="C22" s="239">
        <f>_xlfn.XLOOKUP(A22,'Données tableau '!E:E,'Données tableau '!G:G)</f>
        <v>0</v>
      </c>
      <c r="D22" s="239" t="str" cm="1">
        <f t="array" ref="D22">_xlfn.XLOOKUP(A22,'Données tableau '!E:E,IF('Données tableau '!H:H="oui","QPV",IF('Données tableau '!I:I="oui","Bande des 300 m"," ")))</f>
        <v xml:space="preserve"> </v>
      </c>
      <c r="E22" s="239">
        <f>_xlfn.XLOOKUP(A22,'Données tableau '!E:E,'Données tableau '!J:J,"")</f>
        <v>0</v>
      </c>
      <c r="F22" s="252"/>
      <c r="G22" s="252"/>
      <c r="H22" s="252"/>
      <c r="I22" s="253"/>
      <c r="J22" s="254"/>
    </row>
    <row r="23" spans="1:11" s="255" customFormat="1" x14ac:dyDescent="0.35">
      <c r="A23" s="251"/>
      <c r="B23" s="239">
        <f>_xlfn.XLOOKUP(A23,'Données tableau '!E:E,'Données tableau '!F:F,"")</f>
        <v>0</v>
      </c>
      <c r="C23" s="239">
        <f>_xlfn.XLOOKUP(A23,'Données tableau '!E:E,'Données tableau '!G:G)</f>
        <v>0</v>
      </c>
      <c r="D23" s="239" t="str" cm="1">
        <f t="array" ref="D23">_xlfn.XLOOKUP(A23,'Données tableau '!E:E,IF('Données tableau '!H:H="oui","QPV",IF('Données tableau '!I:I="oui","Bande des 300 m"," ")))</f>
        <v xml:space="preserve"> </v>
      </c>
      <c r="E23" s="239">
        <f>_xlfn.XLOOKUP(A23,'Données tableau '!E:E,'Données tableau '!J:J,"")</f>
        <v>0</v>
      </c>
      <c r="F23" s="252"/>
      <c r="G23" s="252"/>
      <c r="H23" s="252"/>
      <c r="I23" s="253"/>
      <c r="J23" s="254"/>
    </row>
    <row r="24" spans="1:11" s="255" customFormat="1" x14ac:dyDescent="0.35">
      <c r="A24" s="251"/>
      <c r="B24" s="239">
        <f>_xlfn.XLOOKUP(A24,'Données tableau '!E:E,'Données tableau '!F:F,"")</f>
        <v>0</v>
      </c>
      <c r="C24" s="239">
        <f>_xlfn.XLOOKUP(A24,'Données tableau '!E:E,'Données tableau '!G:G)</f>
        <v>0</v>
      </c>
      <c r="D24" s="239" t="str" cm="1">
        <f t="array" ref="D24">_xlfn.XLOOKUP(A24,'Données tableau '!E:E,IF('Données tableau '!H:H="oui","QPV",IF('Données tableau '!I:I="oui","Bande des 300 m"," ")))</f>
        <v xml:space="preserve"> </v>
      </c>
      <c r="E24" s="239">
        <f>_xlfn.XLOOKUP(A24,'Données tableau '!E:E,'Données tableau '!J:J,"")</f>
        <v>0</v>
      </c>
      <c r="F24" s="252"/>
      <c r="G24" s="252"/>
      <c r="H24" s="252"/>
      <c r="I24" s="253"/>
      <c r="J24" s="254"/>
    </row>
    <row r="25" spans="1:11" s="255" customFormat="1" x14ac:dyDescent="0.35">
      <c r="A25" s="251"/>
      <c r="B25" s="239">
        <f>_xlfn.XLOOKUP(A25,'Données tableau '!E:E,'Données tableau '!F:F,"")</f>
        <v>0</v>
      </c>
      <c r="C25" s="239">
        <f>_xlfn.XLOOKUP(A25,'Données tableau '!E:E,'Données tableau '!G:G)</f>
        <v>0</v>
      </c>
      <c r="D25" s="239" t="str" cm="1">
        <f t="array" ref="D25">_xlfn.XLOOKUP(A25,'Données tableau '!E:E,IF('Données tableau '!H:H="oui","QPV",IF('Données tableau '!I:I="oui","Bande des 300 m"," ")))</f>
        <v xml:space="preserve"> </v>
      </c>
      <c r="E25" s="239">
        <f>_xlfn.XLOOKUP(A25,'Données tableau '!E:E,'Données tableau '!J:J,"")</f>
        <v>0</v>
      </c>
      <c r="F25" s="252"/>
      <c r="G25" s="252"/>
      <c r="H25" s="252"/>
      <c r="I25" s="253"/>
      <c r="J25" s="254"/>
    </row>
    <row r="26" spans="1:11" s="255" customFormat="1" x14ac:dyDescent="0.35">
      <c r="A26" s="251"/>
      <c r="B26" s="239">
        <f>_xlfn.XLOOKUP(A26,'Données tableau '!E:E,'Données tableau '!F:F,"")</f>
        <v>0</v>
      </c>
      <c r="C26" s="239">
        <f>_xlfn.XLOOKUP(A26,'Données tableau '!E:E,'Données tableau '!G:G)</f>
        <v>0</v>
      </c>
      <c r="D26" s="239" t="str" cm="1">
        <f t="array" ref="D26">_xlfn.XLOOKUP(A26,'Données tableau '!E:E,IF('Données tableau '!H:H="oui","QPV",IF('Données tableau '!I:I="oui","Bande des 300 m"," ")))</f>
        <v xml:space="preserve"> </v>
      </c>
      <c r="E26" s="239">
        <f>_xlfn.XLOOKUP(A26,'Données tableau '!E:E,'Données tableau '!J:J,"")</f>
        <v>0</v>
      </c>
      <c r="F26" s="252"/>
      <c r="G26" s="252"/>
      <c r="H26" s="252"/>
      <c r="I26" s="253"/>
      <c r="J26" s="254"/>
    </row>
    <row r="27" spans="1:11" s="255" customFormat="1" x14ac:dyDescent="0.35">
      <c r="A27" s="251"/>
      <c r="B27" s="239">
        <f>_xlfn.XLOOKUP(A27,'Données tableau '!E:E,'Données tableau '!F:F,"")</f>
        <v>0</v>
      </c>
      <c r="C27" s="239">
        <f>_xlfn.XLOOKUP(A27,'Données tableau '!E:E,'Données tableau '!G:G)</f>
        <v>0</v>
      </c>
      <c r="D27" s="239" t="str" cm="1">
        <f t="array" ref="D27">_xlfn.XLOOKUP(A27,'Données tableau '!E:E,IF('Données tableau '!H:H="oui","QPV",IF('Données tableau '!I:I="oui","Bande des 300 m"," ")))</f>
        <v xml:space="preserve"> </v>
      </c>
      <c r="E27" s="239">
        <f>_xlfn.XLOOKUP(A27,'Données tableau '!E:E,'Données tableau '!J:J,"")</f>
        <v>0</v>
      </c>
      <c r="F27" s="252"/>
      <c r="G27" s="252"/>
      <c r="H27" s="252"/>
      <c r="I27" s="253"/>
      <c r="J27" s="254"/>
    </row>
    <row r="28" spans="1:11" s="255" customFormat="1" x14ac:dyDescent="0.35">
      <c r="A28" s="251"/>
      <c r="B28" s="239">
        <f>_xlfn.XLOOKUP(A28,'Données tableau '!E:E,'Données tableau '!F:F,"")</f>
        <v>0</v>
      </c>
      <c r="C28" s="239">
        <f>_xlfn.XLOOKUP(A28,'Données tableau '!E:E,'Données tableau '!G:G)</f>
        <v>0</v>
      </c>
      <c r="D28" s="239" t="str" cm="1">
        <f t="array" ref="D28">_xlfn.XLOOKUP(A28,'Données tableau '!E:E,IF('Données tableau '!H:H="oui","QPV",IF('Données tableau '!I:I="oui","Bande des 300 m"," ")))</f>
        <v xml:space="preserve"> </v>
      </c>
      <c r="E28" s="239">
        <f>_xlfn.XLOOKUP(A28,'Données tableau '!E:E,'Données tableau '!J:J,"")</f>
        <v>0</v>
      </c>
      <c r="F28" s="252"/>
      <c r="G28" s="252"/>
      <c r="H28" s="252"/>
      <c r="I28" s="253"/>
      <c r="J28" s="254"/>
    </row>
    <row r="29" spans="1:11" s="255" customFormat="1" x14ac:dyDescent="0.35">
      <c r="A29" s="251"/>
      <c r="B29" s="239">
        <f>_xlfn.XLOOKUP(A29,'Données tableau '!E:E,'Données tableau '!F:F,"")</f>
        <v>0</v>
      </c>
      <c r="C29" s="239">
        <f>_xlfn.XLOOKUP(A29,'Données tableau '!E:E,'Données tableau '!G:G)</f>
        <v>0</v>
      </c>
      <c r="D29" s="239" t="str" cm="1">
        <f t="array" ref="D29">_xlfn.XLOOKUP(A29,'Données tableau '!E:E,IF('Données tableau '!H:H="oui","QPV",IF('Données tableau '!I:I="oui","Bande des 300 m"," ")))</f>
        <v xml:space="preserve"> </v>
      </c>
      <c r="E29" s="239">
        <f>_xlfn.XLOOKUP(A29,'Données tableau '!E:E,'Données tableau '!J:J,"")</f>
        <v>0</v>
      </c>
      <c r="F29" s="252"/>
      <c r="G29" s="252"/>
      <c r="H29" s="252"/>
      <c r="I29" s="253"/>
      <c r="J29" s="254"/>
    </row>
    <row r="30" spans="1:11" s="255" customFormat="1" x14ac:dyDescent="0.35">
      <c r="A30" s="251"/>
      <c r="B30" s="239">
        <f>_xlfn.XLOOKUP(A30,'Données tableau '!E:E,'Données tableau '!F:F,"")</f>
        <v>0</v>
      </c>
      <c r="C30" s="239">
        <f>_xlfn.XLOOKUP(A30,'Données tableau '!E:E,'Données tableau '!G:G)</f>
        <v>0</v>
      </c>
      <c r="D30" s="239" t="str" cm="1">
        <f t="array" ref="D30">_xlfn.XLOOKUP(A30,'Données tableau '!E:E,IF('Données tableau '!H:H="oui","QPV",IF('Données tableau '!I:I="oui","Bande des 300 m"," ")))</f>
        <v xml:space="preserve"> </v>
      </c>
      <c r="E30" s="239">
        <f>_xlfn.XLOOKUP(A30,'Données tableau '!E:E,'Données tableau '!J:J,"")</f>
        <v>0</v>
      </c>
      <c r="F30" s="252"/>
      <c r="G30" s="252"/>
      <c r="H30" s="252"/>
      <c r="I30" s="253"/>
      <c r="J30" s="254"/>
    </row>
    <row r="31" spans="1:11" s="255" customFormat="1" x14ac:dyDescent="0.35">
      <c r="A31" s="251"/>
      <c r="B31" s="239">
        <f>_xlfn.XLOOKUP(A31,'Données tableau '!E:E,'Données tableau '!F:F,"")</f>
        <v>0</v>
      </c>
      <c r="C31" s="239">
        <f>_xlfn.XLOOKUP(A31,'Données tableau '!E:E,'Données tableau '!G:G)</f>
        <v>0</v>
      </c>
      <c r="D31" s="239" t="str" cm="1">
        <f t="array" ref="D31">_xlfn.XLOOKUP(A31,'Données tableau '!E:E,IF('Données tableau '!H:H="oui","QPV",IF('Données tableau '!I:I="oui","Bande des 300 m"," ")))</f>
        <v xml:space="preserve"> </v>
      </c>
      <c r="E31" s="239">
        <f>_xlfn.XLOOKUP(A31,'Données tableau '!E:E,'Données tableau '!J:J,"")</f>
        <v>0</v>
      </c>
      <c r="F31" s="252"/>
      <c r="G31" s="252"/>
      <c r="H31" s="252"/>
      <c r="I31" s="253"/>
      <c r="J31" s="254"/>
    </row>
    <row r="32" spans="1:11" s="255" customFormat="1" x14ac:dyDescent="0.35">
      <c r="A32" s="251"/>
      <c r="B32" s="239">
        <f>_xlfn.XLOOKUP(A32,'Données tableau '!E:E,'Données tableau '!F:F,"")</f>
        <v>0</v>
      </c>
      <c r="C32" s="239">
        <f>_xlfn.XLOOKUP(A32,'Données tableau '!E:E,'Données tableau '!G:G)</f>
        <v>0</v>
      </c>
      <c r="D32" s="239" t="str" cm="1">
        <f t="array" ref="D32">_xlfn.XLOOKUP(A32,'Données tableau '!E:E,IF('Données tableau '!H:H="oui","QPV",IF('Données tableau '!I:I="oui","Bande des 300 m"," ")))</f>
        <v xml:space="preserve"> </v>
      </c>
      <c r="E32" s="239">
        <f>_xlfn.XLOOKUP(A32,'Données tableau '!E:E,'Données tableau '!J:J,"")</f>
        <v>0</v>
      </c>
      <c r="F32" s="252"/>
      <c r="G32" s="252"/>
      <c r="H32" s="252"/>
      <c r="I32" s="253"/>
      <c r="J32" s="254"/>
    </row>
    <row r="33" spans="1:10" s="255" customFormat="1" x14ac:dyDescent="0.35">
      <c r="A33" s="251"/>
      <c r="B33" s="239">
        <f>_xlfn.XLOOKUP(A33,'Données tableau '!E:E,'Données tableau '!F:F,"")</f>
        <v>0</v>
      </c>
      <c r="C33" s="239">
        <f>_xlfn.XLOOKUP(A33,'Données tableau '!E:E,'Données tableau '!G:G)</f>
        <v>0</v>
      </c>
      <c r="D33" s="239" t="str" cm="1">
        <f t="array" ref="D33">_xlfn.XLOOKUP(A33,'Données tableau '!E:E,IF('Données tableau '!H:H="oui","QPV",IF('Données tableau '!I:I="oui","Bande des 300 m"," ")))</f>
        <v xml:space="preserve"> </v>
      </c>
      <c r="E33" s="239">
        <f>_xlfn.XLOOKUP(A33,'Données tableau '!E:E,'Données tableau '!J:J,"")</f>
        <v>0</v>
      </c>
      <c r="F33" s="252"/>
      <c r="G33" s="252"/>
      <c r="H33" s="252"/>
      <c r="I33" s="253"/>
      <c r="J33" s="254"/>
    </row>
    <row r="34" spans="1:10" s="255" customFormat="1" x14ac:dyDescent="0.35">
      <c r="A34" s="251"/>
      <c r="B34" s="239">
        <f>_xlfn.XLOOKUP(A34,'Données tableau '!E:E,'Données tableau '!F:F,"")</f>
        <v>0</v>
      </c>
      <c r="C34" s="239">
        <f>_xlfn.XLOOKUP(A34,'Données tableau '!E:E,'Données tableau '!G:G)</f>
        <v>0</v>
      </c>
      <c r="D34" s="239" t="str" cm="1">
        <f t="array" ref="D34">_xlfn.XLOOKUP(A34,'Données tableau '!E:E,IF('Données tableau '!H:H="oui","QPV",IF('Données tableau '!I:I="oui","Bande des 300 m"," ")))</f>
        <v xml:space="preserve"> </v>
      </c>
      <c r="E34" s="239">
        <f>_xlfn.XLOOKUP(A34,'Données tableau '!E:E,'Données tableau '!J:J,"")</f>
        <v>0</v>
      </c>
      <c r="F34" s="252"/>
      <c r="G34" s="252"/>
      <c r="H34" s="252"/>
      <c r="I34" s="253"/>
      <c r="J34" s="254"/>
    </row>
    <row r="35" spans="1:10" s="255" customFormat="1" x14ac:dyDescent="0.35">
      <c r="A35" s="251"/>
      <c r="B35" s="239">
        <f>_xlfn.XLOOKUP(A35,'Données tableau '!E:E,'Données tableau '!F:F,"")</f>
        <v>0</v>
      </c>
      <c r="C35" s="239">
        <f>_xlfn.XLOOKUP(A35,'Données tableau '!E:E,'Données tableau '!G:G)</f>
        <v>0</v>
      </c>
      <c r="D35" s="239" t="str" cm="1">
        <f t="array" ref="D35">_xlfn.XLOOKUP(A35,'Données tableau '!E:E,IF('Données tableau '!H:H="oui","QPV",IF('Données tableau '!I:I="oui","Bande des 300 m"," ")))</f>
        <v xml:space="preserve"> </v>
      </c>
      <c r="E35" s="239">
        <f>_xlfn.XLOOKUP(A35,'Données tableau '!E:E,'Données tableau '!J:J,"")</f>
        <v>0</v>
      </c>
      <c r="F35" s="252"/>
      <c r="G35" s="252"/>
      <c r="H35" s="252"/>
      <c r="I35" s="253"/>
      <c r="J35" s="254"/>
    </row>
    <row r="36" spans="1:10" s="255" customFormat="1" x14ac:dyDescent="0.35">
      <c r="A36" s="251"/>
      <c r="B36" s="239">
        <f>_xlfn.XLOOKUP(A36,'Données tableau '!E:E,'Données tableau '!F:F,"")</f>
        <v>0</v>
      </c>
      <c r="C36" s="239">
        <f>_xlfn.XLOOKUP(A36,'Données tableau '!E:E,'Données tableau '!G:G)</f>
        <v>0</v>
      </c>
      <c r="D36" s="239" t="str" cm="1">
        <f t="array" ref="D36">_xlfn.XLOOKUP(A36,'Données tableau '!E:E,IF('Données tableau '!H:H="oui","QPV",IF('Données tableau '!I:I="oui","Bande des 300 m"," ")))</f>
        <v xml:space="preserve"> </v>
      </c>
      <c r="E36" s="239">
        <f>_xlfn.XLOOKUP(A36,'Données tableau '!E:E,'Données tableau '!J:J,"")</f>
        <v>0</v>
      </c>
      <c r="F36" s="252"/>
      <c r="G36" s="252"/>
      <c r="H36" s="252"/>
      <c r="I36" s="253"/>
      <c r="J36" s="254"/>
    </row>
    <row r="37" spans="1:10" s="255" customFormat="1" x14ac:dyDescent="0.35">
      <c r="A37" s="251"/>
      <c r="B37" s="239"/>
      <c r="C37" s="239"/>
      <c r="D37" s="239"/>
      <c r="E37" s="239"/>
      <c r="F37" s="252"/>
      <c r="G37" s="252"/>
      <c r="H37" s="252"/>
      <c r="I37" s="253"/>
      <c r="J37" s="254"/>
    </row>
    <row r="38" spans="1:10" s="255" customFormat="1" x14ac:dyDescent="0.35">
      <c r="A38" s="251"/>
      <c r="B38" s="239"/>
      <c r="C38" s="239"/>
      <c r="D38" s="239"/>
      <c r="E38" s="239"/>
      <c r="F38" s="252"/>
      <c r="G38" s="252"/>
      <c r="H38" s="252"/>
      <c r="I38" s="253"/>
      <c r="J38" s="254"/>
    </row>
    <row r="39" spans="1:10" s="255" customFormat="1" x14ac:dyDescent="0.35">
      <c r="A39" s="251"/>
      <c r="B39" s="239">
        <f>_xlfn.XLOOKUP(A39,'Données tableau '!E:E,'Données tableau '!F:F,"")</f>
        <v>0</v>
      </c>
      <c r="C39" s="239">
        <f>_xlfn.XLOOKUP(A39,'Données tableau '!E:E,'Données tableau '!G:G)</f>
        <v>0</v>
      </c>
      <c r="D39" s="239" t="str" cm="1">
        <f t="array" ref="D39">_xlfn.XLOOKUP(A39,'Données tableau '!E:E,IF('Données tableau '!H:H="oui","QPV",IF('Données tableau '!I:I="oui","Bande des 300 m"," ")))</f>
        <v xml:space="preserve"> </v>
      </c>
      <c r="E39" s="239">
        <f>_xlfn.XLOOKUP(A39,'Données tableau '!E:E,'Données tableau '!J:J,"")</f>
        <v>0</v>
      </c>
      <c r="F39" s="252"/>
      <c r="G39" s="252"/>
      <c r="H39" s="252"/>
      <c r="I39" s="253"/>
      <c r="J39" s="254"/>
    </row>
    <row r="40" spans="1:10" s="255" customFormat="1" x14ac:dyDescent="0.35">
      <c r="A40" s="251"/>
      <c r="B40" s="239">
        <f>_xlfn.XLOOKUP(A40,'Données tableau '!E:E,'Données tableau '!F:F,"")</f>
        <v>0</v>
      </c>
      <c r="C40" s="239">
        <f>_xlfn.XLOOKUP(A40,'Données tableau '!E:E,'Données tableau '!G:G)</f>
        <v>0</v>
      </c>
      <c r="D40" s="239" t="str" cm="1">
        <f t="array" ref="D40">_xlfn.XLOOKUP(A40,'Données tableau '!E:E,IF('Données tableau '!H:H="oui","QPV",IF('Données tableau '!I:I="oui","Bande des 300 m"," ")))</f>
        <v xml:space="preserve"> </v>
      </c>
      <c r="E40" s="239">
        <f>_xlfn.XLOOKUP(A40,'Données tableau '!E:E,'Données tableau '!J:J,"")</f>
        <v>0</v>
      </c>
      <c r="F40" s="252"/>
      <c r="G40" s="252"/>
      <c r="H40" s="252"/>
      <c r="I40" s="253"/>
      <c r="J40" s="254"/>
    </row>
    <row r="41" spans="1:10" s="255" customFormat="1" x14ac:dyDescent="0.35">
      <c r="A41" s="251"/>
      <c r="B41" s="239">
        <f>_xlfn.XLOOKUP(A41,'Données tableau '!E:E,'Données tableau '!F:F,"")</f>
        <v>0</v>
      </c>
      <c r="C41" s="239">
        <f>_xlfn.XLOOKUP(A41,'Données tableau '!E:E,'Données tableau '!G:G)</f>
        <v>0</v>
      </c>
      <c r="D41" s="239" t="str" cm="1">
        <f t="array" ref="D41">_xlfn.XLOOKUP(A41,'Données tableau '!E:E,IF('Données tableau '!H:H="oui","QPV",IF('Données tableau '!I:I="oui","Bande des 300 m"," ")))</f>
        <v xml:space="preserve"> </v>
      </c>
      <c r="E41" s="239">
        <f>_xlfn.XLOOKUP(A41,'Données tableau '!E:E,'Données tableau '!J:J,"")</f>
        <v>0</v>
      </c>
      <c r="F41" s="252"/>
      <c r="G41" s="252"/>
      <c r="H41" s="252"/>
      <c r="I41" s="253"/>
      <c r="J41" s="254"/>
    </row>
    <row r="42" spans="1:10" s="255" customFormat="1" x14ac:dyDescent="0.35">
      <c r="A42" s="251"/>
      <c r="B42" s="239">
        <f>_xlfn.XLOOKUP(A42,'Données tableau '!E:E,'Données tableau '!F:F,"")</f>
        <v>0</v>
      </c>
      <c r="C42" s="239">
        <f>_xlfn.XLOOKUP(A42,'Données tableau '!E:E,'Données tableau '!G:G)</f>
        <v>0</v>
      </c>
      <c r="D42" s="239" t="str" cm="1">
        <f t="array" ref="D42">_xlfn.XLOOKUP(A42,'Données tableau '!E:E,IF('Données tableau '!H:H="oui","QPV",IF('Données tableau '!I:I="oui","Bande des 300 m"," ")))</f>
        <v xml:space="preserve"> </v>
      </c>
      <c r="E42" s="239">
        <f>_xlfn.XLOOKUP(A42,'Données tableau '!E:E,'Données tableau '!J:J,"")</f>
        <v>0</v>
      </c>
      <c r="F42" s="252"/>
      <c r="G42" s="252"/>
      <c r="H42" s="252"/>
      <c r="I42" s="253"/>
      <c r="J42" s="254"/>
    </row>
    <row r="43" spans="1:10" s="255" customFormat="1" x14ac:dyDescent="0.35">
      <c r="A43" s="251"/>
      <c r="B43" s="239"/>
      <c r="C43" s="239"/>
      <c r="D43" s="239"/>
      <c r="E43" s="239"/>
      <c r="F43" s="252"/>
      <c r="G43" s="252"/>
      <c r="H43" s="252"/>
      <c r="I43" s="253"/>
      <c r="J43" s="254"/>
    </row>
    <row r="44" spans="1:10" s="255" customFormat="1" x14ac:dyDescent="0.35">
      <c r="A44" s="251"/>
      <c r="B44" s="239"/>
      <c r="C44" s="239"/>
      <c r="D44" s="239"/>
      <c r="E44" s="239"/>
      <c r="F44" s="252"/>
      <c r="G44" s="252"/>
      <c r="H44" s="252"/>
      <c r="I44" s="253"/>
      <c r="J44" s="254"/>
    </row>
    <row r="45" spans="1:10" s="255" customFormat="1" x14ac:dyDescent="0.35">
      <c r="A45" s="251"/>
      <c r="B45" s="239"/>
      <c r="C45" s="239"/>
      <c r="D45" s="239"/>
      <c r="E45" s="239"/>
      <c r="F45" s="252"/>
      <c r="G45" s="252"/>
      <c r="H45" s="252"/>
      <c r="I45" s="253"/>
      <c r="J45" s="254"/>
    </row>
    <row r="46" spans="1:10" s="255" customFormat="1" ht="15" thickBot="1" x14ac:dyDescent="0.4">
      <c r="A46" s="256"/>
      <c r="B46" s="240"/>
      <c r="C46" s="241"/>
      <c r="D46" s="241"/>
      <c r="E46" s="241"/>
      <c r="F46" s="257"/>
      <c r="G46" s="257"/>
      <c r="H46" s="257"/>
      <c r="I46" s="258"/>
      <c r="J46" s="254"/>
    </row>
    <row r="47" spans="1:10" ht="58.5" customHeight="1" x14ac:dyDescent="0.4">
      <c r="A47" s="232"/>
      <c r="B47" s="233"/>
      <c r="C47" s="233"/>
      <c r="D47" s="233"/>
      <c r="E47" s="233"/>
      <c r="F47" s="234"/>
      <c r="G47" s="234"/>
      <c r="H47" s="234"/>
      <c r="I47" s="234"/>
      <c r="J47" s="101"/>
    </row>
    <row r="48" spans="1:10" ht="20" customHeight="1" x14ac:dyDescent="0.4">
      <c r="A48" s="235" t="s">
        <v>2346</v>
      </c>
      <c r="B48" s="242">
        <f>COUNTA(A21:A46)</f>
        <v>0</v>
      </c>
      <c r="C48" s="100"/>
      <c r="D48" s="100"/>
      <c r="E48" s="98"/>
      <c r="F48" s="277" t="s">
        <v>2353</v>
      </c>
      <c r="G48" s="278"/>
      <c r="H48" s="279"/>
      <c r="I48" s="245">
        <f>COUNTIF(G21:G46,"Oui")</f>
        <v>0</v>
      </c>
      <c r="J48" s="100"/>
    </row>
    <row r="49" spans="1:10" ht="20" customHeight="1" x14ac:dyDescent="0.4">
      <c r="A49" s="236" t="s">
        <v>2350</v>
      </c>
      <c r="B49" s="243">
        <f>COUNTIF(D21:D46,"QPV")</f>
        <v>0</v>
      </c>
      <c r="C49" s="100"/>
      <c r="D49" s="100"/>
      <c r="E49" s="100"/>
      <c r="F49" s="280" t="s">
        <v>2354</v>
      </c>
      <c r="G49" s="281"/>
      <c r="H49" s="282"/>
      <c r="I49" s="246">
        <f>SUM(I21:I46)</f>
        <v>0</v>
      </c>
      <c r="J49" s="100"/>
    </row>
    <row r="50" spans="1:10" ht="29" customHeight="1" x14ac:dyDescent="0.4">
      <c r="A50" s="238" t="s">
        <v>2351</v>
      </c>
      <c r="B50" s="243">
        <f>COUNTIF(D21:D46,"Bande des 300 m")</f>
        <v>0</v>
      </c>
      <c r="C50" s="100"/>
      <c r="D50" s="100"/>
      <c r="E50" s="100"/>
      <c r="F50" s="100"/>
      <c r="G50" s="100"/>
      <c r="H50" s="100"/>
      <c r="I50" s="100"/>
      <c r="J50" s="100"/>
    </row>
    <row r="51" spans="1:10" ht="29" customHeight="1" x14ac:dyDescent="0.4">
      <c r="A51" s="238" t="s">
        <v>2352</v>
      </c>
      <c r="B51" s="243">
        <f>SUM(B49:B50)</f>
        <v>0</v>
      </c>
      <c r="C51" s="100"/>
      <c r="D51" s="100"/>
      <c r="E51" s="100"/>
      <c r="F51" s="100"/>
      <c r="G51" s="100"/>
      <c r="H51" s="100"/>
      <c r="I51" s="100"/>
      <c r="J51" s="100"/>
    </row>
    <row r="52" spans="1:10" ht="20" customHeight="1" x14ac:dyDescent="0.4">
      <c r="A52" s="237" t="s">
        <v>2349</v>
      </c>
      <c r="B52" s="244">
        <f>COUNTIF(E21:E46,"CE")</f>
        <v>0</v>
      </c>
      <c r="D52" s="100"/>
      <c r="E52" s="100"/>
      <c r="F52" s="100"/>
      <c r="G52" s="100"/>
      <c r="H52" s="100"/>
      <c r="I52" s="100"/>
      <c r="J52" s="100"/>
    </row>
    <row r="53" spans="1:10" ht="20" customHeight="1" x14ac:dyDescent="0.5">
      <c r="A53" s="103"/>
      <c r="B53" s="104"/>
      <c r="C53" s="100"/>
      <c r="D53" s="104"/>
      <c r="E53" s="104"/>
      <c r="F53" s="104"/>
      <c r="G53" s="104"/>
      <c r="H53" s="104"/>
      <c r="I53" s="104"/>
      <c r="J53" s="104"/>
    </row>
    <row r="54" spans="1:10" ht="17.5" x14ac:dyDescent="0.5">
      <c r="A54" s="104"/>
      <c r="B54" s="104"/>
      <c r="C54" s="104"/>
      <c r="D54" s="104"/>
      <c r="E54" s="104"/>
      <c r="F54" s="104"/>
      <c r="G54" s="104"/>
      <c r="H54" s="104"/>
      <c r="I54" s="104"/>
      <c r="J54" s="104"/>
    </row>
    <row r="59" spans="1:10" x14ac:dyDescent="0.35">
      <c r="J59" s="105"/>
    </row>
    <row r="60" spans="1:10" x14ac:dyDescent="0.35">
      <c r="J60" s="105"/>
    </row>
  </sheetData>
  <sheetProtection algorithmName="SHA-512" hashValue="0RIKG0h8sZ1gNFcSpAGkwhw17u+37GTs08Ai1NO5mIt26fFtB27DCnp36hFns3LJkW/Kk6iikH9M3QSDQ8tCbw==" saltValue="o4CBrPQWFKDc9MeCpS9EEQ==" spinCount="100000" sheet="1" objects="1" scenarios="1"/>
  <dataConsolidate/>
  <mergeCells count="11">
    <mergeCell ref="F48:H48"/>
    <mergeCell ref="F49:H49"/>
    <mergeCell ref="A8:J8"/>
    <mergeCell ref="A17:J17"/>
    <mergeCell ref="A4:J4"/>
    <mergeCell ref="A5:J5"/>
    <mergeCell ref="A1:J1"/>
    <mergeCell ref="B10:C10"/>
    <mergeCell ref="B11:C11"/>
    <mergeCell ref="E10:G10"/>
    <mergeCell ref="E11:G11"/>
  </mergeCells>
  <dataValidations xWindow="292" yWindow="594" count="1">
    <dataValidation type="list" allowBlank="1" showInputMessage="1" showErrorMessage="1" prompt="Merci de électionner oui ou non" sqref="G47 H46:H47" xr:uid="{36A8809E-F400-4231-81D2-6F0C1A4CC312}">
      <formula1>Nouvel_établissement_?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paperSize="8" scale="70" orientation="portrait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xWindow="292" yWindow="594" count="6">
        <x14:dataValidation type="list" allowBlank="1" showInputMessage="1" showErrorMessage="1" xr:uid="{FFCCEDEB-BF4F-4402-8037-F4E1D14FDB02}">
          <x14:formula1>
            <xm:f>'Données menus déroulants'!$C$2:$C$9</xm:f>
          </x14:formula1>
          <xm:sqref>D11:D12</xm:sqref>
        </x14:dataValidation>
        <x14:dataValidation type="list" allowBlank="1" showInputMessage="1" showErrorMessage="1" prompt="Merci de saisir les premières lettres du nom de l'établissement recherché avant de sélectionner l'option ou l'une des options proposées. Attention à la commune de référence." xr:uid="{00284BAD-574A-4676-ABB0-A5583B6A2F6A}">
          <x14:formula1>
            <xm:f>'Données tableau '!$E:$E</xm:f>
          </x14:formula1>
          <xm:sqref>A21 A23:A47</xm:sqref>
        </x14:dataValidation>
        <x14:dataValidation type="list" allowBlank="1" showInputMessage="1" showErrorMessage="1" prompt="Merci de électionner oui ou non" xr:uid="{B4AD6C2E-74E2-46E8-BB10-097EE4EA83D1}">
          <x14:formula1>
            <xm:f>'Données menus déroulants'!$E$2:$E$4</xm:f>
          </x14:formula1>
          <xm:sqref>G46</xm:sqref>
        </x14:dataValidation>
        <x14:dataValidation type="list" allowBlank="1" showErrorMessage="1" xr:uid="{AE3EA96B-37E7-4F6B-BACA-91150D9B47D4}">
          <x14:formula1>
            <xm:f>'Données menus déroulants'!$E$2:$E$4</xm:f>
          </x14:formula1>
          <xm:sqref>G21:H45</xm:sqref>
        </x14:dataValidation>
        <x14:dataValidation type="list" allowBlank="1" showInputMessage="1" showErrorMessage="1" prompt="Merci de cliquer sur la flèche et de saisir les premières lettres du nom de l'établissement recherché avant de sélectionner l'option ou l'une des options proposées. Attention à la commune de référence." xr:uid="{59639637-0D66-4101-B44C-6A087AD3EB28}">
          <x14:formula1>
            <xm:f>'Données tableau '!$E:$E</xm:f>
          </x14:formula1>
          <xm:sqref>A22</xm:sqref>
        </x14:dataValidation>
        <x14:dataValidation type="list" allowBlank="1" showInputMessage="1" showErrorMessage="1" xr:uid="{A3C85A88-4A06-4F83-B5A7-DE339E2DFBA7}">
          <x14:formula1>
            <xm:f>'Données menus déroulants'!$G$3:$G$5</xm:f>
          </x14:formula1>
          <xm:sqref>J11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0B7518-0EB9-4C1D-BE1F-E536DC0ED7B0}">
  <dimension ref="A2:J950"/>
  <sheetViews>
    <sheetView topLeftCell="E63" workbookViewId="0">
      <selection activeCell="N19" sqref="N19"/>
    </sheetView>
  </sheetViews>
  <sheetFormatPr baseColWidth="10" defaultColWidth="9.1796875" defaultRowHeight="14.5" x14ac:dyDescent="0.35"/>
  <cols>
    <col min="1" max="1" width="38.36328125" hidden="1" customWidth="1"/>
    <col min="2" max="3" width="36.90625" style="97" hidden="1" customWidth="1"/>
    <col min="4" max="4" width="54.54296875" style="97" hidden="1" customWidth="1"/>
    <col min="5" max="5" width="76.6328125" style="97" customWidth="1"/>
    <col min="6" max="6" width="22.26953125" style="5" bestFit="1" customWidth="1"/>
    <col min="7" max="7" width="11.6328125" style="85" customWidth="1"/>
    <col min="8" max="8" width="12.1796875" style="5" customWidth="1"/>
    <col min="9" max="10" width="15.90625" style="5" customWidth="1"/>
  </cols>
  <sheetData>
    <row r="2" spans="1:10" ht="15" customHeight="1" x14ac:dyDescent="0.35">
      <c r="A2" s="8" t="s">
        <v>57</v>
      </c>
      <c r="B2" s="9" t="str">
        <f>UPPER(A2)</f>
        <v>ASSOCIATION POUR UN CLG MONTESSORI DANS LE GRAND-EST</v>
      </c>
      <c r="C2" s="10" t="s">
        <v>58</v>
      </c>
      <c r="D2" s="10" t="str">
        <f>UPPER(C2)</f>
        <v>NANCY</v>
      </c>
      <c r="E2" s="107" t="str">
        <f>CONCATENATE(B2," DE ",D2)</f>
        <v>ASSOCIATION POUR UN CLG MONTESSORI DANS LE GRAND-EST DE NANCY</v>
      </c>
      <c r="F2" s="108" t="s">
        <v>59</v>
      </c>
      <c r="G2" s="109"/>
      <c r="H2" s="109" t="s">
        <v>60</v>
      </c>
      <c r="I2" s="108" t="s">
        <v>60</v>
      </c>
      <c r="J2" s="109"/>
    </row>
    <row r="3" spans="1:10" ht="29.5" customHeight="1" x14ac:dyDescent="0.35">
      <c r="A3" s="11" t="s">
        <v>61</v>
      </c>
      <c r="B3" s="12" t="str">
        <f>UPPER(A3)</f>
        <v>CENTRE ARTISTIQUE ET TECHNIQUE DE L'ESTHÉTIQUE ET DE LA COIFFURE</v>
      </c>
      <c r="C3" s="13" t="s">
        <v>62</v>
      </c>
      <c r="D3" s="13" t="str">
        <f>UPPER(C3)</f>
        <v>HAGONDANGE</v>
      </c>
      <c r="E3" s="110" t="str">
        <f>CONCATENATE(B3," DE ",D3)</f>
        <v>CENTRE ARTISTIQUE ET TECHNIQUE DE L'ESTHÉTIQUE ET DE LA COIFFURE DE HAGONDANGE</v>
      </c>
      <c r="F3" s="111" t="s">
        <v>63</v>
      </c>
      <c r="G3" s="112"/>
      <c r="H3" s="112" t="s">
        <v>60</v>
      </c>
      <c r="I3" s="111" t="s">
        <v>60</v>
      </c>
      <c r="J3" s="112"/>
    </row>
    <row r="4" spans="1:10" ht="15" customHeight="1" x14ac:dyDescent="0.4">
      <c r="A4" s="14" t="s">
        <v>64</v>
      </c>
      <c r="B4" s="15"/>
      <c r="C4" s="15"/>
      <c r="D4" s="15" t="s">
        <v>65</v>
      </c>
      <c r="E4" s="113" t="str">
        <f>CONCATENATE(A4," ",B4," DE ",D4)</f>
        <v xml:space="preserve">CLG  DE BARR </v>
      </c>
      <c r="F4" s="114" t="s">
        <v>66</v>
      </c>
      <c r="G4" s="115"/>
      <c r="H4" s="114" t="s">
        <v>60</v>
      </c>
      <c r="I4" s="114" t="s">
        <v>60</v>
      </c>
      <c r="J4" s="114"/>
    </row>
    <row r="5" spans="1:10" ht="15" customHeight="1" x14ac:dyDescent="0.4">
      <c r="A5" s="14" t="s">
        <v>64</v>
      </c>
      <c r="B5" s="16"/>
      <c r="C5" s="16"/>
      <c r="D5" s="16" t="s">
        <v>67</v>
      </c>
      <c r="E5" s="116" t="str">
        <f>CONCATENATE(A5," ",B5," DE ",D5)</f>
        <v>CLG  DE BRUMATH</v>
      </c>
      <c r="F5" s="117" t="s">
        <v>68</v>
      </c>
      <c r="G5" s="118"/>
      <c r="H5" s="117" t="s">
        <v>60</v>
      </c>
      <c r="I5" s="117" t="s">
        <v>60</v>
      </c>
      <c r="J5" s="117"/>
    </row>
    <row r="6" spans="1:10" ht="15" customHeight="1" x14ac:dyDescent="0.35">
      <c r="A6" s="17" t="s">
        <v>69</v>
      </c>
      <c r="B6" s="9" t="s">
        <v>70</v>
      </c>
      <c r="C6" s="9"/>
      <c r="D6" s="9" t="s">
        <v>71</v>
      </c>
      <c r="E6" s="107" t="str">
        <f>CONCATENATE(A6," ",B6," DE ",D6)</f>
        <v>CLG AACC COLLEGE PRIVE A REIMS DE REIMS</v>
      </c>
      <c r="F6" s="108" t="s">
        <v>2093</v>
      </c>
      <c r="G6" s="119"/>
      <c r="H6" s="109" t="s">
        <v>60</v>
      </c>
      <c r="I6" s="109" t="s">
        <v>60</v>
      </c>
      <c r="J6" s="109"/>
    </row>
    <row r="7" spans="1:10" ht="15" customHeight="1" x14ac:dyDescent="0.35">
      <c r="A7" s="18" t="s">
        <v>72</v>
      </c>
      <c r="B7" s="19" t="str">
        <f>UPPER(A7)</f>
        <v>CLG ADALBERT</v>
      </c>
      <c r="C7" s="20" t="s">
        <v>73</v>
      </c>
      <c r="D7" s="20" t="str">
        <f>UPPER(C7)</f>
        <v>BOUZONVILLE</v>
      </c>
      <c r="E7" s="120" t="str">
        <f>CONCATENATE(B7," DE ",D7)</f>
        <v>CLG ADALBERT DE BOUZONVILLE</v>
      </c>
      <c r="F7" s="121" t="s">
        <v>74</v>
      </c>
      <c r="G7" s="122"/>
      <c r="H7" s="122" t="s">
        <v>60</v>
      </c>
      <c r="I7" s="121" t="s">
        <v>60</v>
      </c>
      <c r="J7" s="122"/>
    </row>
    <row r="8" spans="1:10" ht="15" customHeight="1" x14ac:dyDescent="0.4">
      <c r="A8" s="14" t="s">
        <v>64</v>
      </c>
      <c r="B8" s="16" t="s">
        <v>75</v>
      </c>
      <c r="C8" s="16"/>
      <c r="D8" s="16" t="s">
        <v>76</v>
      </c>
      <c r="E8" s="116" t="str">
        <f>CONCATENATE(A8," ",B8," DE ",D8)</f>
        <v>CLG ADELAIDE HAUTVAL DE FERRETTE</v>
      </c>
      <c r="F8" s="117" t="s">
        <v>77</v>
      </c>
      <c r="G8" s="118"/>
      <c r="H8" s="117" t="s">
        <v>60</v>
      </c>
      <c r="I8" s="117" t="s">
        <v>60</v>
      </c>
      <c r="J8" s="117"/>
    </row>
    <row r="9" spans="1:10" ht="15" customHeight="1" x14ac:dyDescent="0.35">
      <c r="A9" s="21" t="s">
        <v>78</v>
      </c>
      <c r="B9" s="22" t="str">
        <f>UPPER(A9)</f>
        <v>CLG ALBERT CAMUS</v>
      </c>
      <c r="C9" s="23" t="s">
        <v>79</v>
      </c>
      <c r="D9" s="23" t="str">
        <f>UPPER(C9)</f>
        <v>JARVILLE-LA-MALGRANGE</v>
      </c>
      <c r="E9" s="123" t="str">
        <f>CONCATENATE(B9," DE ",D9)</f>
        <v>CLG ALBERT CAMUS DE JARVILLE-LA-MALGRANGE</v>
      </c>
      <c r="F9" s="124" t="s">
        <v>80</v>
      </c>
      <c r="G9" s="125" t="s">
        <v>56</v>
      </c>
      <c r="H9" s="125" t="s">
        <v>60</v>
      </c>
      <c r="I9" s="124" t="s">
        <v>81</v>
      </c>
      <c r="J9" s="125"/>
    </row>
    <row r="10" spans="1:10" ht="15" customHeight="1" x14ac:dyDescent="0.35">
      <c r="A10" s="24" t="s">
        <v>82</v>
      </c>
      <c r="B10" s="25" t="s">
        <v>83</v>
      </c>
      <c r="C10" s="25"/>
      <c r="D10" s="26" t="s">
        <v>84</v>
      </c>
      <c r="E10" s="126" t="str">
        <f>CONCATENATE(A10," ",B10," DE ",D10)</f>
        <v>CLG ALBERT CAMUS DE LA-CHAPELLE- SAINT- LUC</v>
      </c>
      <c r="F10" s="127" t="s">
        <v>2094</v>
      </c>
      <c r="G10" s="128" t="s">
        <v>85</v>
      </c>
      <c r="H10" s="129" t="s">
        <v>81</v>
      </c>
      <c r="I10" s="129" t="s">
        <v>60</v>
      </c>
      <c r="J10" s="129" t="s">
        <v>55</v>
      </c>
    </row>
    <row r="11" spans="1:10" ht="15" customHeight="1" x14ac:dyDescent="0.35">
      <c r="A11" s="11" t="s">
        <v>78</v>
      </c>
      <c r="B11" s="9" t="str">
        <f>UPPER(A11)</f>
        <v>CLG ALBERT CAMUS</v>
      </c>
      <c r="C11" s="10" t="s">
        <v>86</v>
      </c>
      <c r="D11" s="10" t="str">
        <f>UPPER(C11)</f>
        <v>MOULINS-LES-METZ</v>
      </c>
      <c r="E11" s="107" t="str">
        <f>CONCATENATE(B11," DE ",D11)</f>
        <v>CLG ALBERT CAMUS DE MOULINS-LES-METZ</v>
      </c>
      <c r="F11" s="108" t="s">
        <v>87</v>
      </c>
      <c r="G11" s="109"/>
      <c r="H11" s="109" t="s">
        <v>60</v>
      </c>
      <c r="I11" s="108" t="s">
        <v>60</v>
      </c>
      <c r="J11" s="109"/>
    </row>
    <row r="12" spans="1:10" ht="15" customHeight="1" x14ac:dyDescent="0.4">
      <c r="A12" s="14" t="s">
        <v>64</v>
      </c>
      <c r="B12" s="15" t="s">
        <v>88</v>
      </c>
      <c r="C12" s="15"/>
      <c r="D12" s="15" t="s">
        <v>89</v>
      </c>
      <c r="E12" s="113" t="str">
        <f>CONCATENATE(A12," ",B12," DE ",D12)</f>
        <v>CLG ALBERT CAMUS DE SOUFFLENHEIM</v>
      </c>
      <c r="F12" s="114" t="s">
        <v>90</v>
      </c>
      <c r="G12" s="115"/>
      <c r="H12" s="114" t="s">
        <v>60</v>
      </c>
      <c r="I12" s="114" t="s">
        <v>60</v>
      </c>
      <c r="J12" s="114"/>
    </row>
    <row r="13" spans="1:10" ht="15" customHeight="1" x14ac:dyDescent="0.35">
      <c r="A13" s="27" t="s">
        <v>91</v>
      </c>
      <c r="B13" s="28" t="str">
        <f>UPPER(A13)</f>
        <v>CLG ALBERT LEBRUN</v>
      </c>
      <c r="C13" s="29" t="s">
        <v>92</v>
      </c>
      <c r="D13" s="29" t="str">
        <f>UPPER(C13)</f>
        <v>LONGWY</v>
      </c>
      <c r="E13" s="130" t="str">
        <f>CONCATENATE(B13," DE ",D13)</f>
        <v>CLG ALBERT LEBRUN DE LONGWY</v>
      </c>
      <c r="F13" s="131" t="s">
        <v>93</v>
      </c>
      <c r="G13" s="132"/>
      <c r="H13" s="132" t="s">
        <v>60</v>
      </c>
      <c r="I13" s="131" t="s">
        <v>60</v>
      </c>
      <c r="J13" s="132"/>
    </row>
    <row r="14" spans="1:10" ht="15" customHeight="1" x14ac:dyDescent="0.4">
      <c r="A14" s="14" t="s">
        <v>64</v>
      </c>
      <c r="B14" s="30" t="s">
        <v>94</v>
      </c>
      <c r="C14" s="30"/>
      <c r="D14" s="30" t="s">
        <v>95</v>
      </c>
      <c r="E14" s="133" t="str">
        <f>CONCATENATE(A14," ",B14," DE ",D14)</f>
        <v>CLG ALBERT SCHWEITZER DE KAYSERSBERG VIGNOBLE</v>
      </c>
      <c r="F14" s="134" t="s">
        <v>96</v>
      </c>
      <c r="G14" s="135"/>
      <c r="H14" s="134" t="s">
        <v>60</v>
      </c>
      <c r="I14" s="134" t="s">
        <v>60</v>
      </c>
      <c r="J14" s="114"/>
    </row>
    <row r="15" spans="1:10" ht="15" customHeight="1" x14ac:dyDescent="0.35">
      <c r="A15" s="31" t="s">
        <v>97</v>
      </c>
      <c r="B15" s="32" t="str">
        <f>UPPER(A15)</f>
        <v>CLG ALEXANDRE DREUX</v>
      </c>
      <c r="C15" s="33" t="s">
        <v>98</v>
      </c>
      <c r="D15" s="33" t="str">
        <f>UPPER(C15)</f>
        <v>FOLSCHVILLER</v>
      </c>
      <c r="E15" s="136" t="str">
        <f>CONCATENATE(B15," DE ",D15)</f>
        <v>CLG ALEXANDRE DREUX DE FOLSCHVILLER</v>
      </c>
      <c r="F15" s="137" t="s">
        <v>99</v>
      </c>
      <c r="G15" s="138"/>
      <c r="H15" s="138" t="s">
        <v>81</v>
      </c>
      <c r="I15" s="137" t="s">
        <v>60</v>
      </c>
      <c r="J15" s="139"/>
    </row>
    <row r="16" spans="1:10" ht="15" customHeight="1" x14ac:dyDescent="0.35">
      <c r="A16" s="11" t="s">
        <v>100</v>
      </c>
      <c r="B16" s="9" t="str">
        <f>UPPER(A16)</f>
        <v>CLG ALFRED KASTLER</v>
      </c>
      <c r="C16" s="10" t="s">
        <v>101</v>
      </c>
      <c r="D16" s="10" t="str">
        <f>UPPER(C16)</f>
        <v>STENAY</v>
      </c>
      <c r="E16" s="107" t="str">
        <f>CONCATENATE(B16," DE ",D16)</f>
        <v>CLG ALFRED KASTLER DE STENAY</v>
      </c>
      <c r="F16" s="108" t="s">
        <v>102</v>
      </c>
      <c r="G16" s="109" t="s">
        <v>56</v>
      </c>
      <c r="H16" s="109" t="s">
        <v>60</v>
      </c>
      <c r="I16" s="108" t="s">
        <v>60</v>
      </c>
      <c r="J16" s="109"/>
    </row>
    <row r="17" spans="1:10" ht="15" customHeight="1" x14ac:dyDescent="0.35">
      <c r="A17" s="18" t="s">
        <v>103</v>
      </c>
      <c r="B17" s="19" t="str">
        <f>UPPER(A17)</f>
        <v>CLG ALFRED MEZIERES</v>
      </c>
      <c r="C17" s="20" t="s">
        <v>104</v>
      </c>
      <c r="D17" s="20" t="str">
        <f>UPPER(C17)</f>
        <v xml:space="preserve">JARNY </v>
      </c>
      <c r="E17" s="120" t="str">
        <f>CONCATENATE(B17," DE ",D17)</f>
        <v xml:space="preserve">CLG ALFRED MEZIERES DE JARNY </v>
      </c>
      <c r="F17" s="121" t="s">
        <v>105</v>
      </c>
      <c r="G17" s="122"/>
      <c r="H17" s="122" t="s">
        <v>60</v>
      </c>
      <c r="I17" s="121" t="s">
        <v>60</v>
      </c>
      <c r="J17" s="122"/>
    </row>
    <row r="18" spans="1:10" ht="15" customHeight="1" x14ac:dyDescent="0.35">
      <c r="A18" s="18" t="s">
        <v>103</v>
      </c>
      <c r="B18" s="34" t="str">
        <f>UPPER(A18)</f>
        <v>CLG ALFRED MEZIERES</v>
      </c>
      <c r="C18" s="35" t="s">
        <v>58</v>
      </c>
      <c r="D18" s="35" t="str">
        <f>UPPER(C18)</f>
        <v>NANCY</v>
      </c>
      <c r="E18" s="140" t="str">
        <f>CONCATENATE(B18," DE ",D18)</f>
        <v>CLG ALFRED MEZIERES DE NANCY</v>
      </c>
      <c r="F18" s="141" t="s">
        <v>106</v>
      </c>
      <c r="G18" s="142"/>
      <c r="H18" s="142" t="s">
        <v>60</v>
      </c>
      <c r="I18" s="141" t="s">
        <v>60</v>
      </c>
      <c r="J18" s="142"/>
    </row>
    <row r="19" spans="1:10" ht="15" customHeight="1" x14ac:dyDescent="0.4">
      <c r="A19" s="14" t="s">
        <v>64</v>
      </c>
      <c r="B19" s="15" t="s">
        <v>107</v>
      </c>
      <c r="C19" s="15"/>
      <c r="D19" s="15" t="s">
        <v>108</v>
      </c>
      <c r="E19" s="113" t="str">
        <f>CONCATENATE(A19," ",B19," DE ",D19)</f>
        <v>CLG ALICE MOSNIER DE FORTSCHWIHR</v>
      </c>
      <c r="F19" s="114" t="s">
        <v>109</v>
      </c>
      <c r="G19" s="115"/>
      <c r="H19" s="114" t="s">
        <v>60</v>
      </c>
      <c r="I19" s="114" t="s">
        <v>60</v>
      </c>
      <c r="J19" s="114"/>
    </row>
    <row r="20" spans="1:10" ht="15" customHeight="1" x14ac:dyDescent="0.35">
      <c r="A20" s="11" t="s">
        <v>110</v>
      </c>
      <c r="B20" s="36" t="str">
        <f>UPPER(A20)</f>
        <v>CLG ALPHONSE CYTERE</v>
      </c>
      <c r="C20" s="37" t="s">
        <v>111</v>
      </c>
      <c r="D20" s="37" t="str">
        <f>UPPER(C20)</f>
        <v>RAMBERVILLERS</v>
      </c>
      <c r="E20" s="143" t="str">
        <f>CONCATENATE(B20," DE ",D20)</f>
        <v>CLG ALPHONSE CYTERE DE RAMBERVILLERS</v>
      </c>
      <c r="F20" s="144" t="s">
        <v>112</v>
      </c>
      <c r="G20" s="122" t="s">
        <v>56</v>
      </c>
      <c r="H20" s="122" t="s">
        <v>60</v>
      </c>
      <c r="I20" s="144" t="s">
        <v>60</v>
      </c>
      <c r="J20" s="122"/>
    </row>
    <row r="21" spans="1:10" ht="15" customHeight="1" x14ac:dyDescent="0.35">
      <c r="A21" s="17" t="s">
        <v>82</v>
      </c>
      <c r="B21" s="38" t="s">
        <v>113</v>
      </c>
      <c r="C21" s="38"/>
      <c r="D21" s="38" t="s">
        <v>114</v>
      </c>
      <c r="E21" s="145" t="str">
        <f>CONCATENATE(A21," ",B21," DE ",D21)</f>
        <v>CLG AMADIS JAMYN DE CHAOURCE</v>
      </c>
      <c r="F21" s="146" t="s">
        <v>2095</v>
      </c>
      <c r="G21" s="147"/>
      <c r="H21" s="142" t="s">
        <v>60</v>
      </c>
      <c r="I21" s="142" t="s">
        <v>60</v>
      </c>
      <c r="J21" s="142"/>
    </row>
    <row r="22" spans="1:10" ht="15" customHeight="1" x14ac:dyDescent="0.35">
      <c r="A22" s="18" t="s">
        <v>115</v>
      </c>
      <c r="B22" s="40" t="str">
        <f>UPPER(A22)</f>
        <v>CLG AMILCAR ZANNONI</v>
      </c>
      <c r="C22" s="41" t="s">
        <v>116</v>
      </c>
      <c r="D22" s="41" t="str">
        <f>UPPER(C22)</f>
        <v>HOMECOURT</v>
      </c>
      <c r="E22" s="148" t="str">
        <f>CONCATENATE(B22," DE ",D22)</f>
        <v>CLG AMILCAR ZANNONI DE HOMECOURT</v>
      </c>
      <c r="F22" s="149" t="s">
        <v>117</v>
      </c>
      <c r="G22" s="109" t="s">
        <v>56</v>
      </c>
      <c r="H22" s="109" t="s">
        <v>60</v>
      </c>
      <c r="I22" s="149" t="s">
        <v>60</v>
      </c>
      <c r="J22" s="109"/>
    </row>
    <row r="23" spans="1:10" ht="15" customHeight="1" x14ac:dyDescent="0.35">
      <c r="A23" s="18" t="s">
        <v>118</v>
      </c>
      <c r="B23" s="40" t="str">
        <f>UPPER(A23)</f>
        <v>CLG AMIRAL DE RIGNY</v>
      </c>
      <c r="C23" s="41" t="s">
        <v>119</v>
      </c>
      <c r="D23" s="41" t="str">
        <f>UPPER(C23)</f>
        <v xml:space="preserve">TOUL </v>
      </c>
      <c r="E23" s="148" t="str">
        <f>CONCATENATE(B23," DE ",D23)</f>
        <v xml:space="preserve">CLG AMIRAL DE RIGNY DE TOUL </v>
      </c>
      <c r="F23" s="149" t="s">
        <v>120</v>
      </c>
      <c r="G23" s="109"/>
      <c r="H23" s="109" t="s">
        <v>60</v>
      </c>
      <c r="I23" s="149" t="s">
        <v>60</v>
      </c>
      <c r="J23" s="109"/>
    </row>
    <row r="24" spans="1:10" ht="15" customHeight="1" x14ac:dyDescent="0.35">
      <c r="A24" s="17" t="s">
        <v>82</v>
      </c>
      <c r="B24" s="38" t="s">
        <v>121</v>
      </c>
      <c r="C24" s="38"/>
      <c r="D24" s="38" t="s">
        <v>122</v>
      </c>
      <c r="E24" s="145" t="str">
        <f>CONCATENATE(A24," ",B24," DE ",D24)</f>
        <v>CLG AMIRAL DENIS DECRES DE CHATEAUVILLAIN</v>
      </c>
      <c r="F24" s="146" t="s">
        <v>2096</v>
      </c>
      <c r="G24" s="147"/>
      <c r="H24" s="142" t="s">
        <v>60</v>
      </c>
      <c r="I24" s="142" t="s">
        <v>60</v>
      </c>
      <c r="J24" s="142"/>
    </row>
    <row r="25" spans="1:10" ht="15" customHeight="1" x14ac:dyDescent="0.35">
      <c r="A25" s="31" t="s">
        <v>123</v>
      </c>
      <c r="B25" s="32" t="str">
        <f>UPPER(A25)</f>
        <v>CLG ANATOLE FRANCE</v>
      </c>
      <c r="C25" s="33" t="s">
        <v>124</v>
      </c>
      <c r="D25" s="33" t="str">
        <f>UPPER(C25)</f>
        <v>MONT-SAINT-MARTIN</v>
      </c>
      <c r="E25" s="136" t="str">
        <f>CONCATENATE(B25," DE ",D25)</f>
        <v>CLG ANATOLE FRANCE DE MONT-SAINT-MARTIN</v>
      </c>
      <c r="F25" s="137" t="s">
        <v>125</v>
      </c>
      <c r="G25" s="138" t="s">
        <v>56</v>
      </c>
      <c r="H25" s="138" t="s">
        <v>81</v>
      </c>
      <c r="I25" s="137" t="s">
        <v>60</v>
      </c>
      <c r="J25" s="138"/>
    </row>
    <row r="26" spans="1:10" ht="15" customHeight="1" x14ac:dyDescent="0.35">
      <c r="A26" s="11" t="s">
        <v>126</v>
      </c>
      <c r="B26" s="36" t="str">
        <f>UPPER(A26)</f>
        <v>CLG ANDRE MALRAUX</v>
      </c>
      <c r="C26" s="37" t="s">
        <v>127</v>
      </c>
      <c r="D26" s="37" t="str">
        <f>UPPER(C26)</f>
        <v>DELME</v>
      </c>
      <c r="E26" s="143" t="str">
        <f>CONCATENATE(B26," DE ",D26)</f>
        <v>CLG ANDRE MALRAUX DE DELME</v>
      </c>
      <c r="F26" s="144" t="s">
        <v>128</v>
      </c>
      <c r="G26" s="122"/>
      <c r="H26" s="122" t="s">
        <v>60</v>
      </c>
      <c r="I26" s="144" t="s">
        <v>60</v>
      </c>
      <c r="J26" s="122"/>
    </row>
    <row r="27" spans="1:10" ht="15" customHeight="1" x14ac:dyDescent="0.4">
      <c r="A27" s="14" t="s">
        <v>64</v>
      </c>
      <c r="B27" s="15" t="s">
        <v>129</v>
      </c>
      <c r="C27" s="15"/>
      <c r="D27" s="15" t="s">
        <v>130</v>
      </c>
      <c r="E27" s="113" t="str">
        <f>CONCATENATE(A27," ",B27," DE ",D27)</f>
        <v>CLG ANDRE MALRAUX DE LA WANTZENAU</v>
      </c>
      <c r="F27" s="114" t="s">
        <v>131</v>
      </c>
      <c r="G27" s="115"/>
      <c r="H27" s="114" t="s">
        <v>60</v>
      </c>
      <c r="I27" s="114" t="s">
        <v>60</v>
      </c>
      <c r="J27" s="114"/>
    </row>
    <row r="28" spans="1:10" ht="15" customHeight="1" x14ac:dyDescent="0.35">
      <c r="A28" s="11" t="s">
        <v>126</v>
      </c>
      <c r="B28" s="9" t="str">
        <f>UPPER(A28)</f>
        <v>CLG ANDRE MALRAUX</v>
      </c>
      <c r="C28" s="10" t="s">
        <v>132</v>
      </c>
      <c r="D28" s="10" t="str">
        <f>UPPER(C28)</f>
        <v>SENONES</v>
      </c>
      <c r="E28" s="107" t="str">
        <f>CONCATENATE(B28," DE ",D28)</f>
        <v>CLG ANDRE MALRAUX DE SENONES</v>
      </c>
      <c r="F28" s="108" t="s">
        <v>133</v>
      </c>
      <c r="G28" s="109" t="s">
        <v>56</v>
      </c>
      <c r="H28" s="109" t="s">
        <v>60</v>
      </c>
      <c r="I28" s="108" t="s">
        <v>60</v>
      </c>
      <c r="J28" s="109"/>
    </row>
    <row r="29" spans="1:10" ht="15" customHeight="1" x14ac:dyDescent="0.4">
      <c r="A29" s="14" t="s">
        <v>64</v>
      </c>
      <c r="B29" s="42" t="s">
        <v>134</v>
      </c>
      <c r="C29" s="42"/>
      <c r="D29" s="42" t="s">
        <v>135</v>
      </c>
      <c r="E29" s="150" t="str">
        <f>CONCATENATE(A29," ",B29," DE ",D29)</f>
        <v xml:space="preserve">CLG ANDRE MAUROIS DE BISCHWILLER </v>
      </c>
      <c r="F29" s="151" t="s">
        <v>136</v>
      </c>
      <c r="G29" s="152" t="s">
        <v>56</v>
      </c>
      <c r="H29" s="151" t="s">
        <v>60</v>
      </c>
      <c r="I29" s="151" t="s">
        <v>60</v>
      </c>
      <c r="J29" s="151"/>
    </row>
    <row r="30" spans="1:10" ht="15" customHeight="1" x14ac:dyDescent="0.35">
      <c r="A30" s="18" t="s">
        <v>137</v>
      </c>
      <c r="B30" s="40" t="str">
        <f>UPPER(A30)</f>
        <v>CLG ANDRE THEURIET</v>
      </c>
      <c r="C30" s="41" t="s">
        <v>138</v>
      </c>
      <c r="D30" s="41" t="str">
        <f>UPPER(C30)</f>
        <v>BAR-LE-DUC</v>
      </c>
      <c r="E30" s="148" t="str">
        <f>CONCATENATE(B30," DE ",D30)</f>
        <v>CLG ANDRE THEURIET DE BAR-LE-DUC</v>
      </c>
      <c r="F30" s="149" t="s">
        <v>139</v>
      </c>
      <c r="G30" s="109"/>
      <c r="H30" s="109" t="s">
        <v>60</v>
      </c>
      <c r="I30" s="149" t="s">
        <v>60</v>
      </c>
      <c r="J30" s="109"/>
    </row>
    <row r="31" spans="1:10" ht="15" customHeight="1" x14ac:dyDescent="0.35">
      <c r="A31" s="17" t="s">
        <v>82</v>
      </c>
      <c r="B31" s="36" t="s">
        <v>140</v>
      </c>
      <c r="C31" s="36"/>
      <c r="D31" s="36" t="s">
        <v>141</v>
      </c>
      <c r="E31" s="143" t="str">
        <f>CONCATENATE(A31," ",B31," DE ",D31)</f>
        <v>CLG ANDREE VIENOT DE ROCROI</v>
      </c>
      <c r="F31" s="144" t="s">
        <v>2097</v>
      </c>
      <c r="G31" s="153"/>
      <c r="H31" s="122" t="s">
        <v>60</v>
      </c>
      <c r="I31" s="122" t="s">
        <v>60</v>
      </c>
      <c r="J31" s="122"/>
    </row>
    <row r="32" spans="1:10" ht="15" customHeight="1" x14ac:dyDescent="0.4">
      <c r="A32" s="14" t="s">
        <v>64</v>
      </c>
      <c r="B32" s="15" t="s">
        <v>142</v>
      </c>
      <c r="C32" s="15"/>
      <c r="D32" s="15" t="s">
        <v>143</v>
      </c>
      <c r="E32" s="113" t="str">
        <f>CONCATENATE(A32," ",B32," DE ",D32)</f>
        <v>CLG ANNE FRANK DE ILLZACH</v>
      </c>
      <c r="F32" s="114" t="s">
        <v>144</v>
      </c>
      <c r="G32" s="115"/>
      <c r="H32" s="114" t="s">
        <v>60</v>
      </c>
      <c r="I32" s="114" t="s">
        <v>60</v>
      </c>
      <c r="J32" s="114"/>
    </row>
    <row r="33" spans="1:10" ht="15" customHeight="1" x14ac:dyDescent="0.35">
      <c r="A33" s="24" t="s">
        <v>82</v>
      </c>
      <c r="B33" s="32" t="s">
        <v>145</v>
      </c>
      <c r="C33" s="32"/>
      <c r="D33" s="43" t="s">
        <v>146</v>
      </c>
      <c r="E33" s="154" t="str">
        <f>CONCATENATE(A33," ",B33," DE ",D33)</f>
        <v>CLG ANNE FRANK DE SAINT-DIZIER</v>
      </c>
      <c r="F33" s="137" t="s">
        <v>2098</v>
      </c>
      <c r="G33" s="155" t="s">
        <v>85</v>
      </c>
      <c r="H33" s="138" t="s">
        <v>81</v>
      </c>
      <c r="I33" s="138" t="s">
        <v>60</v>
      </c>
      <c r="J33" s="138" t="s">
        <v>55</v>
      </c>
    </row>
    <row r="34" spans="1:10" ht="15" customHeight="1" x14ac:dyDescent="0.35">
      <c r="A34" s="17" t="s">
        <v>82</v>
      </c>
      <c r="B34" s="9" t="s">
        <v>147</v>
      </c>
      <c r="C34" s="9"/>
      <c r="D34" s="9" t="s">
        <v>148</v>
      </c>
      <c r="E34" s="107" t="str">
        <f>CONCATENATE(A34," ",B34," DE ",D34)</f>
        <v>CLG ARTHUR RIMBAUD DE CHARLEVILLE-MEZIERES</v>
      </c>
      <c r="F34" s="108" t="s">
        <v>2099</v>
      </c>
      <c r="G34" s="119" t="s">
        <v>85</v>
      </c>
      <c r="H34" s="109" t="s">
        <v>60</v>
      </c>
      <c r="I34" s="109" t="s">
        <v>60</v>
      </c>
      <c r="J34" s="109"/>
    </row>
    <row r="35" spans="1:10" ht="15" customHeight="1" x14ac:dyDescent="0.4">
      <c r="A35" s="14" t="s">
        <v>64</v>
      </c>
      <c r="B35" s="15" t="s">
        <v>149</v>
      </c>
      <c r="C35" s="15"/>
      <c r="D35" s="15" t="s">
        <v>150</v>
      </c>
      <c r="E35" s="113" t="str">
        <f>CONCATENATE(A35," ",B35," DE ",D35)</f>
        <v xml:space="preserve">CLG BALDUNG GRIEN DE HOERDT </v>
      </c>
      <c r="F35" s="114" t="s">
        <v>151</v>
      </c>
      <c r="G35" s="115"/>
      <c r="H35" s="114" t="s">
        <v>60</v>
      </c>
      <c r="I35" s="114" t="s">
        <v>60</v>
      </c>
      <c r="J35" s="114"/>
    </row>
    <row r="36" spans="1:10" ht="15" customHeight="1" x14ac:dyDescent="0.35">
      <c r="A36" s="11" t="s">
        <v>152</v>
      </c>
      <c r="B36" s="9" t="str">
        <f>UPPER(A36)</f>
        <v>CLG BARBOT</v>
      </c>
      <c r="C36" s="10" t="s">
        <v>153</v>
      </c>
      <c r="D36" s="10" t="str">
        <f>UPPER(C36)</f>
        <v>METZ</v>
      </c>
      <c r="E36" s="107" t="str">
        <f>CONCATENATE(B36," DE ",D36)</f>
        <v>CLG BARBOT DE METZ</v>
      </c>
      <c r="F36" s="108" t="s">
        <v>154</v>
      </c>
      <c r="G36" s="109"/>
      <c r="H36" s="109" t="s">
        <v>60</v>
      </c>
      <c r="I36" s="108" t="s">
        <v>60</v>
      </c>
      <c r="J36" s="109"/>
    </row>
    <row r="37" spans="1:10" ht="15" customHeight="1" x14ac:dyDescent="0.35">
      <c r="A37" s="44" t="s">
        <v>82</v>
      </c>
      <c r="B37" s="45" t="s">
        <v>155</v>
      </c>
      <c r="C37" s="45"/>
      <c r="D37" s="46" t="s">
        <v>148</v>
      </c>
      <c r="E37" s="156" t="str">
        <f>CONCATENATE(A37," ",B37," DE ",D37)</f>
        <v>CLG BAYARD DE CHARLEVILLE-MEZIERES</v>
      </c>
      <c r="F37" s="157" t="s">
        <v>2100</v>
      </c>
      <c r="G37" s="158"/>
      <c r="H37" s="159" t="s">
        <v>60</v>
      </c>
      <c r="I37" s="159" t="s">
        <v>81</v>
      </c>
      <c r="J37" s="159"/>
    </row>
    <row r="38" spans="1:10" ht="15" customHeight="1" x14ac:dyDescent="0.4">
      <c r="A38" s="14" t="s">
        <v>64</v>
      </c>
      <c r="B38" s="15" t="s">
        <v>156</v>
      </c>
      <c r="C38" s="15"/>
      <c r="D38" s="15" t="s">
        <v>157</v>
      </c>
      <c r="E38" s="113" t="str">
        <f>CONCATENATE(A38," ",B38," DE ",D38)</f>
        <v xml:space="preserve">CLG BEATUS RHENANUS DE SELESTAT </v>
      </c>
      <c r="F38" s="114" t="s">
        <v>158</v>
      </c>
      <c r="G38" s="115"/>
      <c r="H38" s="114" t="s">
        <v>60</v>
      </c>
      <c r="I38" s="114" t="s">
        <v>60</v>
      </c>
      <c r="J38" s="114"/>
    </row>
    <row r="39" spans="1:10" ht="15" customHeight="1" x14ac:dyDescent="0.4">
      <c r="A39" s="14" t="s">
        <v>64</v>
      </c>
      <c r="B39" s="48" t="s">
        <v>159</v>
      </c>
      <c r="C39" s="48"/>
      <c r="D39" s="48" t="s">
        <v>160</v>
      </c>
      <c r="E39" s="160" t="str">
        <f>CONCATENATE(A39," ",B39," DE ",D39)</f>
        <v xml:space="preserve">CLG BEL AIR DE MULHOUSE  </v>
      </c>
      <c r="F39" s="161" t="s">
        <v>161</v>
      </c>
      <c r="G39" s="162" t="s">
        <v>56</v>
      </c>
      <c r="H39" s="161" t="s">
        <v>60</v>
      </c>
      <c r="I39" s="161" t="s">
        <v>60</v>
      </c>
      <c r="J39" s="163" t="s">
        <v>162</v>
      </c>
    </row>
    <row r="40" spans="1:10" ht="15" customHeight="1" x14ac:dyDescent="0.35">
      <c r="A40" s="11" t="s">
        <v>163</v>
      </c>
      <c r="B40" s="12" t="str">
        <f>UPPER(A40)</f>
        <v>CLG BERGFAD</v>
      </c>
      <c r="C40" s="13" t="s">
        <v>164</v>
      </c>
      <c r="D40" s="13" t="str">
        <f>UPPER(C40)</f>
        <v>HAM-SOUS-VARSBERG</v>
      </c>
      <c r="E40" s="110" t="str">
        <f>CONCATENATE(B40," DE ",D40)</f>
        <v>CLG BERGFAD DE HAM-SOUS-VARSBERG</v>
      </c>
      <c r="F40" s="111" t="s">
        <v>165</v>
      </c>
      <c r="G40" s="112"/>
      <c r="H40" s="112" t="s">
        <v>60</v>
      </c>
      <c r="I40" s="111" t="s">
        <v>60</v>
      </c>
      <c r="J40" s="112"/>
    </row>
    <row r="41" spans="1:10" ht="15" customHeight="1" x14ac:dyDescent="0.35">
      <c r="A41" s="49" t="s">
        <v>82</v>
      </c>
      <c r="B41" s="50" t="s">
        <v>166</v>
      </c>
      <c r="C41" s="50"/>
      <c r="D41" s="51" t="s">
        <v>167</v>
      </c>
      <c r="E41" s="164" t="str">
        <f>CONCATENATE(A41," ",B41," DE ",D41)</f>
        <v xml:space="preserve">CLG BEURNONVILLE DE TROYES </v>
      </c>
      <c r="F41" s="165" t="s">
        <v>2101</v>
      </c>
      <c r="G41" s="166"/>
      <c r="H41" s="167" t="s">
        <v>60</v>
      </c>
      <c r="I41" s="167" t="s">
        <v>60</v>
      </c>
      <c r="J41" s="167"/>
    </row>
    <row r="42" spans="1:10" ht="15" customHeight="1" x14ac:dyDescent="0.4">
      <c r="A42" s="14" t="s">
        <v>64</v>
      </c>
      <c r="B42" s="53" t="s">
        <v>168</v>
      </c>
      <c r="C42" s="53"/>
      <c r="D42" s="53" t="s">
        <v>160</v>
      </c>
      <c r="E42" s="168" t="str">
        <f>CONCATENATE(A42," ",B42," DE ",D42)</f>
        <v xml:space="preserve">CLG BOURTZWILLER DE MULHOUSE  </v>
      </c>
      <c r="F42" s="169" t="s">
        <v>169</v>
      </c>
      <c r="G42" s="170" t="s">
        <v>85</v>
      </c>
      <c r="H42" s="169" t="s">
        <v>60</v>
      </c>
      <c r="I42" s="169" t="s">
        <v>81</v>
      </c>
      <c r="J42" s="171" t="s">
        <v>55</v>
      </c>
    </row>
    <row r="43" spans="1:10" ht="15" customHeight="1" x14ac:dyDescent="0.35">
      <c r="A43" s="21" t="s">
        <v>170</v>
      </c>
      <c r="B43" s="22" t="str">
        <f>UPPER(A43)</f>
        <v>CLG BUVIGNIER</v>
      </c>
      <c r="C43" s="23" t="s">
        <v>171</v>
      </c>
      <c r="D43" s="23" t="str">
        <f>UPPER(C43)</f>
        <v>VERDUN</v>
      </c>
      <c r="E43" s="123" t="str">
        <f>CONCATENATE(B43," DE ",D43)</f>
        <v>CLG BUVIGNIER DE VERDUN</v>
      </c>
      <c r="F43" s="124" t="s">
        <v>172</v>
      </c>
      <c r="G43" s="125"/>
      <c r="H43" s="125" t="s">
        <v>60</v>
      </c>
      <c r="I43" s="124" t="s">
        <v>81</v>
      </c>
      <c r="J43" s="125"/>
    </row>
    <row r="44" spans="1:10" ht="15" customHeight="1" x14ac:dyDescent="0.35">
      <c r="A44" s="8" t="s">
        <v>173</v>
      </c>
      <c r="B44" s="38" t="str">
        <f>UPPER(A44)</f>
        <v>CLG CAMILLE CLAUDEL</v>
      </c>
      <c r="C44" s="39" t="s">
        <v>174</v>
      </c>
      <c r="D44" s="39" t="str">
        <f>UPPER(C44)</f>
        <v>XERTIGNY</v>
      </c>
      <c r="E44" s="145" t="str">
        <f>CONCATENATE(B44," DE ",D44)</f>
        <v>CLG CAMILLE CLAUDEL DE XERTIGNY</v>
      </c>
      <c r="F44" s="146" t="s">
        <v>175</v>
      </c>
      <c r="G44" s="142"/>
      <c r="H44" s="142" t="s">
        <v>60</v>
      </c>
      <c r="I44" s="146" t="s">
        <v>60</v>
      </c>
      <c r="J44" s="142"/>
    </row>
    <row r="45" spans="1:10" ht="15" customHeight="1" x14ac:dyDescent="0.35">
      <c r="A45" s="17" t="s">
        <v>82</v>
      </c>
      <c r="B45" s="9" t="s">
        <v>176</v>
      </c>
      <c r="C45" s="9"/>
      <c r="D45" s="54" t="s">
        <v>177</v>
      </c>
      <c r="E45" s="172" t="str">
        <f>CONCATENATE(A45," ",B45," DE ",D45)</f>
        <v>CLG CAMILLE FLAMMARION DE VAL-DE-MEUSE</v>
      </c>
      <c r="F45" s="108" t="s">
        <v>2102</v>
      </c>
      <c r="G45" s="119"/>
      <c r="H45" s="109" t="s">
        <v>60</v>
      </c>
      <c r="I45" s="109" t="s">
        <v>60</v>
      </c>
      <c r="J45" s="109"/>
    </row>
    <row r="46" spans="1:10" ht="15" customHeight="1" x14ac:dyDescent="0.35">
      <c r="A46" s="55" t="s">
        <v>82</v>
      </c>
      <c r="B46" s="9" t="s">
        <v>178</v>
      </c>
      <c r="C46" s="9"/>
      <c r="D46" s="54" t="s">
        <v>179</v>
      </c>
      <c r="E46" s="172" t="str">
        <f>CONCATENATE(A46," ",B46," DE ",D46)</f>
        <v>CLG CAMILLE SAINT-SAENS DE CHAUMONT</v>
      </c>
      <c r="F46" s="108" t="s">
        <v>2103</v>
      </c>
      <c r="G46" s="119"/>
      <c r="H46" s="109" t="s">
        <v>60</v>
      </c>
      <c r="I46" s="109" t="s">
        <v>60</v>
      </c>
      <c r="J46" s="109"/>
    </row>
    <row r="47" spans="1:10" ht="15" customHeight="1" x14ac:dyDescent="0.4">
      <c r="A47" s="14" t="s">
        <v>64</v>
      </c>
      <c r="B47" s="56" t="s">
        <v>180</v>
      </c>
      <c r="C47" s="56"/>
      <c r="D47" s="56" t="s">
        <v>181</v>
      </c>
      <c r="E47" s="173" t="str">
        <f>CONCATENATE(A47," ",B47," DE ",D47)</f>
        <v xml:space="preserve">CLG CAPITAINE DREYFUS DE RIXHEIM </v>
      </c>
      <c r="F47" s="174" t="s">
        <v>182</v>
      </c>
      <c r="G47" s="175"/>
      <c r="H47" s="174" t="s">
        <v>60</v>
      </c>
      <c r="I47" s="174" t="s">
        <v>60</v>
      </c>
      <c r="J47" s="174"/>
    </row>
    <row r="48" spans="1:10" ht="15" customHeight="1" x14ac:dyDescent="0.4">
      <c r="A48" s="14" t="s">
        <v>64</v>
      </c>
      <c r="B48" s="53" t="s">
        <v>183</v>
      </c>
      <c r="C48" s="53"/>
      <c r="D48" s="53" t="s">
        <v>184</v>
      </c>
      <c r="E48" s="168" t="str">
        <f>CONCATENATE(A48," ",B48," DE ",D48)</f>
        <v>CLG CAROLINE AIGLE DE STRASBOURG</v>
      </c>
      <c r="F48" s="169" t="s">
        <v>185</v>
      </c>
      <c r="G48" s="170"/>
      <c r="H48" s="169" t="s">
        <v>60</v>
      </c>
      <c r="I48" s="169" t="s">
        <v>81</v>
      </c>
      <c r="J48" s="169"/>
    </row>
    <row r="49" spans="1:10" ht="15" customHeight="1" x14ac:dyDescent="0.35">
      <c r="A49" s="11" t="s">
        <v>186</v>
      </c>
      <c r="B49" s="38" t="str">
        <f>UPPER(A49)</f>
        <v>CLG CHARLEMAGNE</v>
      </c>
      <c r="C49" s="39" t="s">
        <v>187</v>
      </c>
      <c r="D49" s="39" t="str">
        <f>UPPER(C49)</f>
        <v>BRUYERES</v>
      </c>
      <c r="E49" s="145" t="str">
        <f>CONCATENATE(B49," DE ",D49)</f>
        <v>CLG CHARLEMAGNE DE BRUYERES</v>
      </c>
      <c r="F49" s="146" t="s">
        <v>188</v>
      </c>
      <c r="G49" s="142"/>
      <c r="H49" s="142" t="s">
        <v>60</v>
      </c>
      <c r="I49" s="146" t="s">
        <v>60</v>
      </c>
      <c r="J49" s="142"/>
    </row>
    <row r="50" spans="1:10" ht="15" customHeight="1" x14ac:dyDescent="0.35">
      <c r="A50" s="18" t="s">
        <v>186</v>
      </c>
      <c r="B50" s="57" t="str">
        <f>UPPER(A50)</f>
        <v>CLG CHARLEMAGNE</v>
      </c>
      <c r="C50" s="13" t="s">
        <v>189</v>
      </c>
      <c r="D50" s="13" t="str">
        <f>UPPER(C50)</f>
        <v>THIONVILLE</v>
      </c>
      <c r="E50" s="110" t="str">
        <f>CONCATENATE(B50," DE ",D50)</f>
        <v>CLG CHARLEMAGNE DE THIONVILLE</v>
      </c>
      <c r="F50" s="176" t="s">
        <v>190</v>
      </c>
      <c r="G50" s="112"/>
      <c r="H50" s="112" t="s">
        <v>60</v>
      </c>
      <c r="I50" s="176" t="s">
        <v>60</v>
      </c>
      <c r="J50" s="112"/>
    </row>
    <row r="51" spans="1:10" ht="15" customHeight="1" x14ac:dyDescent="0.35">
      <c r="A51" s="17" t="s">
        <v>82</v>
      </c>
      <c r="B51" s="9" t="s">
        <v>191</v>
      </c>
      <c r="C51" s="9"/>
      <c r="D51" s="54" t="s">
        <v>192</v>
      </c>
      <c r="E51" s="172" t="str">
        <f>CONCATENATE(A51," ",B51," DE ",D51)</f>
        <v>CLG CHARLES  BRUNEAU DE VIREUX-WALLERAND</v>
      </c>
      <c r="F51" s="108" t="s">
        <v>2104</v>
      </c>
      <c r="G51" s="119"/>
      <c r="H51" s="109" t="s">
        <v>60</v>
      </c>
      <c r="I51" s="109" t="s">
        <v>60</v>
      </c>
      <c r="J51" s="109"/>
    </row>
    <row r="52" spans="1:10" ht="15" customHeight="1" x14ac:dyDescent="0.35">
      <c r="A52" s="17" t="s">
        <v>82</v>
      </c>
      <c r="B52" s="9" t="s">
        <v>193</v>
      </c>
      <c r="C52" s="9"/>
      <c r="D52" s="54" t="s">
        <v>194</v>
      </c>
      <c r="E52" s="172" t="str">
        <f>CONCATENATE(A52," ",B52," DE ",D52)</f>
        <v>CLG CHARLES  DELAUNAY DE LUSIGNY-SUR-BARSE</v>
      </c>
      <c r="F52" s="108" t="s">
        <v>2105</v>
      </c>
      <c r="G52" s="119"/>
      <c r="H52" s="109" t="s">
        <v>60</v>
      </c>
      <c r="I52" s="109" t="s">
        <v>60</v>
      </c>
      <c r="J52" s="109"/>
    </row>
    <row r="53" spans="1:10" ht="15" customHeight="1" x14ac:dyDescent="0.35">
      <c r="A53" s="21" t="s">
        <v>195</v>
      </c>
      <c r="B53" s="22" t="str">
        <f>UPPER(A53)</f>
        <v>CLG CHARLES DE GAULLE</v>
      </c>
      <c r="C53" s="23" t="s">
        <v>196</v>
      </c>
      <c r="D53" s="23" t="str">
        <f>UPPER(C53)</f>
        <v>FAMECK</v>
      </c>
      <c r="E53" s="123" t="str">
        <f>CONCATENATE(B53," DE ",D53)</f>
        <v>CLG CHARLES DE GAULLE DE FAMECK</v>
      </c>
      <c r="F53" s="124" t="s">
        <v>197</v>
      </c>
      <c r="G53" s="125" t="s">
        <v>56</v>
      </c>
      <c r="H53" s="125" t="s">
        <v>60</v>
      </c>
      <c r="I53" s="124" t="s">
        <v>81</v>
      </c>
      <c r="J53" s="125"/>
    </row>
    <row r="54" spans="1:10" ht="15" customHeight="1" x14ac:dyDescent="0.4">
      <c r="A54" s="14" t="s">
        <v>64</v>
      </c>
      <c r="B54" s="15" t="s">
        <v>198</v>
      </c>
      <c r="C54" s="15"/>
      <c r="D54" s="15" t="s">
        <v>199</v>
      </c>
      <c r="E54" s="113" t="str">
        <f>CONCATENATE(A54," ",B54," DE ",D54)</f>
        <v>CLG CHARLES DE GAULLE DE SELTZ</v>
      </c>
      <c r="F54" s="114" t="s">
        <v>200</v>
      </c>
      <c r="G54" s="115"/>
      <c r="H54" s="177" t="s">
        <v>60</v>
      </c>
      <c r="I54" s="177" t="s">
        <v>60</v>
      </c>
      <c r="J54" s="114"/>
    </row>
    <row r="55" spans="1:10" ht="15" customHeight="1" x14ac:dyDescent="0.35">
      <c r="A55" s="27" t="s">
        <v>201</v>
      </c>
      <c r="B55" s="50" t="str">
        <f>UPPER(A55)</f>
        <v>CLG CHARLES GUERIN</v>
      </c>
      <c r="C55" s="52" t="s">
        <v>202</v>
      </c>
      <c r="D55" s="52" t="str">
        <f>UPPER(C55)</f>
        <v>LUNEVILLE</v>
      </c>
      <c r="E55" s="178" t="str">
        <f>CONCATENATE(B55," DE ",D55)</f>
        <v>CLG CHARLES GUERIN DE LUNEVILLE</v>
      </c>
      <c r="F55" s="165" t="s">
        <v>203</v>
      </c>
      <c r="G55" s="179"/>
      <c r="H55" s="179" t="s">
        <v>60</v>
      </c>
      <c r="I55" s="165" t="s">
        <v>60</v>
      </c>
      <c r="J55" s="179"/>
    </row>
    <row r="56" spans="1:10" ht="15" customHeight="1" x14ac:dyDescent="0.35">
      <c r="A56" s="11" t="s">
        <v>204</v>
      </c>
      <c r="B56" s="36" t="str">
        <f>UPPER(A56)</f>
        <v>CLG CHARLES HERMITE</v>
      </c>
      <c r="C56" s="37" t="s">
        <v>205</v>
      </c>
      <c r="D56" s="37" t="str">
        <f>UPPER(C56)</f>
        <v>DIEUZE</v>
      </c>
      <c r="E56" s="143" t="str">
        <f>CONCATENATE(B56," DE ",D56)</f>
        <v>CLG CHARLES HERMITE DE DIEUZE</v>
      </c>
      <c r="F56" s="144" t="s">
        <v>206</v>
      </c>
      <c r="G56" s="122"/>
      <c r="H56" s="122" t="s">
        <v>60</v>
      </c>
      <c r="I56" s="144" t="s">
        <v>60</v>
      </c>
      <c r="J56" s="122"/>
    </row>
    <row r="57" spans="1:10" ht="15" customHeight="1" x14ac:dyDescent="0.4">
      <c r="A57" s="14" t="s">
        <v>64</v>
      </c>
      <c r="B57" s="15" t="s">
        <v>207</v>
      </c>
      <c r="C57" s="15"/>
      <c r="D57" s="15" t="s">
        <v>208</v>
      </c>
      <c r="E57" s="113" t="str">
        <f>CONCATENATE(A57," ",B57," DE ",D57)</f>
        <v>CLG CHARLES MUNCH DE NIEDERBRONN-LES-BAINS</v>
      </c>
      <c r="F57" s="114" t="s">
        <v>209</v>
      </c>
      <c r="G57" s="115"/>
      <c r="H57" s="114" t="s">
        <v>60</v>
      </c>
      <c r="I57" s="114" t="s">
        <v>60</v>
      </c>
      <c r="J57" s="114"/>
    </row>
    <row r="58" spans="1:10" ht="15" customHeight="1" x14ac:dyDescent="0.35">
      <c r="A58" s="11" t="s">
        <v>210</v>
      </c>
      <c r="B58" s="9" t="str">
        <f>UPPER(A58)</f>
        <v>CLG CHARLES PEGUY</v>
      </c>
      <c r="C58" s="10" t="s">
        <v>211</v>
      </c>
      <c r="D58" s="10" t="str">
        <f>UPPER(C58)</f>
        <v>CATTENOM</v>
      </c>
      <c r="E58" s="107" t="str">
        <f>CONCATENATE(B58," DE ",D58)</f>
        <v>CLG CHARLES PEGUY DE CATTENOM</v>
      </c>
      <c r="F58" s="108" t="s">
        <v>212</v>
      </c>
      <c r="G58" s="109"/>
      <c r="H58" s="109" t="s">
        <v>60</v>
      </c>
      <c r="I58" s="108" t="s">
        <v>60</v>
      </c>
      <c r="J58" s="109"/>
    </row>
    <row r="59" spans="1:10" s="59" customFormat="1" ht="15" customHeight="1" x14ac:dyDescent="0.35">
      <c r="A59" s="11" t="s">
        <v>210</v>
      </c>
      <c r="B59" s="9" t="str">
        <f>UPPER(A59)</f>
        <v>CLG CHARLES PEGUY</v>
      </c>
      <c r="C59" s="10" t="s">
        <v>213</v>
      </c>
      <c r="D59" s="10" t="str">
        <f>UPPER(C59)</f>
        <v>VIGY</v>
      </c>
      <c r="E59" s="107" t="str">
        <f>CONCATENATE(B59," DE ",D59)</f>
        <v>CLG CHARLES PEGUY DE VIGY</v>
      </c>
      <c r="F59" s="108" t="s">
        <v>214</v>
      </c>
      <c r="G59" s="109"/>
      <c r="H59" s="109" t="s">
        <v>60</v>
      </c>
      <c r="I59" s="108" t="s">
        <v>60</v>
      </c>
      <c r="J59" s="109"/>
    </row>
    <row r="60" spans="1:10" ht="15" customHeight="1" x14ac:dyDescent="0.4">
      <c r="A60" s="14" t="s">
        <v>64</v>
      </c>
      <c r="B60" s="30" t="s">
        <v>215</v>
      </c>
      <c r="C60" s="30"/>
      <c r="D60" s="30" t="s">
        <v>216</v>
      </c>
      <c r="E60" s="133" t="str">
        <f>CONCATENATE(A60," ",B60," DE ",D60)</f>
        <v>CLG CHARLES PEGUY DE WITTELSHEIM</v>
      </c>
      <c r="F60" s="134" t="s">
        <v>217</v>
      </c>
      <c r="G60" s="135"/>
      <c r="H60" s="134" t="s">
        <v>60</v>
      </c>
      <c r="I60" s="134" t="s">
        <v>60</v>
      </c>
      <c r="J60" s="134"/>
    </row>
    <row r="61" spans="1:10" ht="15" customHeight="1" x14ac:dyDescent="0.4">
      <c r="A61" s="14" t="s">
        <v>64</v>
      </c>
      <c r="B61" s="15" t="s">
        <v>218</v>
      </c>
      <c r="C61" s="15"/>
      <c r="D61" s="15" t="s">
        <v>219</v>
      </c>
      <c r="E61" s="113" t="str">
        <f>CONCATENATE(A61," ",B61," DE ",D61)</f>
        <v xml:space="preserve">CLG CHARLES WALCH DE THANN </v>
      </c>
      <c r="F61" s="114" t="s">
        <v>220</v>
      </c>
      <c r="G61" s="115"/>
      <c r="H61" s="114" t="s">
        <v>60</v>
      </c>
      <c r="I61" s="114" t="s">
        <v>60</v>
      </c>
      <c r="J61" s="114"/>
    </row>
    <row r="62" spans="1:10" ht="15" customHeight="1" x14ac:dyDescent="0.35">
      <c r="A62" s="11" t="s">
        <v>221</v>
      </c>
      <c r="B62" s="9" t="str">
        <f>UPPER(A62)</f>
        <v>CLG CHARLES-EDOUARD FIXARY</v>
      </c>
      <c r="C62" s="10" t="s">
        <v>222</v>
      </c>
      <c r="D62" s="10" t="str">
        <f>UPPER(C62)</f>
        <v>LIFFOL-LE-GRAND</v>
      </c>
      <c r="E62" s="107" t="str">
        <f>CONCATENATE(B62," DE ",D62)</f>
        <v>CLG CHARLES-EDOUARD FIXARY DE LIFFOL-LE-GRAND</v>
      </c>
      <c r="F62" s="108" t="s">
        <v>223</v>
      </c>
      <c r="G62" s="109"/>
      <c r="H62" s="109" t="s">
        <v>60</v>
      </c>
      <c r="I62" s="108" t="s">
        <v>60</v>
      </c>
      <c r="J62" s="109"/>
    </row>
    <row r="63" spans="1:10" ht="15" customHeight="1" x14ac:dyDescent="0.35">
      <c r="A63" s="18" t="s">
        <v>224</v>
      </c>
      <c r="B63" s="40" t="str">
        <f>UPPER(A63)</f>
        <v>CLG CHARLES-MAXIMILIEN DUVIVIER</v>
      </c>
      <c r="C63" s="41" t="s">
        <v>225</v>
      </c>
      <c r="D63" s="41" t="str">
        <f>UPPER(C63)</f>
        <v>EINVILLE-AU-JARD</v>
      </c>
      <c r="E63" s="148" t="str">
        <f>CONCATENATE(B63," DE ",D63)</f>
        <v>CLG CHARLES-MAXIMILIEN DUVIVIER DE EINVILLE-AU-JARD</v>
      </c>
      <c r="F63" s="149" t="s">
        <v>226</v>
      </c>
      <c r="G63" s="109"/>
      <c r="H63" s="109" t="s">
        <v>60</v>
      </c>
      <c r="I63" s="149" t="s">
        <v>60</v>
      </c>
      <c r="J63" s="109"/>
    </row>
    <row r="64" spans="1:10" ht="15" customHeight="1" x14ac:dyDescent="0.35">
      <c r="A64" s="11" t="s">
        <v>227</v>
      </c>
      <c r="B64" s="36" t="str">
        <f>UPPER(A64)</f>
        <v>CLG CHARLET</v>
      </c>
      <c r="C64" s="37" t="s">
        <v>228</v>
      </c>
      <c r="D64" s="37" t="str">
        <f>UPPER(C64)</f>
        <v xml:space="preserve">REMIREMONT </v>
      </c>
      <c r="E64" s="143" t="str">
        <f>CONCATENATE(B64," DE ",D64)</f>
        <v xml:space="preserve">CLG CHARLET DE REMIREMONT </v>
      </c>
      <c r="F64" s="144" t="s">
        <v>229</v>
      </c>
      <c r="G64" s="122"/>
      <c r="H64" s="122" t="s">
        <v>60</v>
      </c>
      <c r="I64" s="144" t="s">
        <v>60</v>
      </c>
      <c r="J64" s="122"/>
    </row>
    <row r="65" spans="1:10" ht="15" customHeight="1" x14ac:dyDescent="0.35">
      <c r="A65" s="11" t="s">
        <v>230</v>
      </c>
      <c r="B65" s="36" t="str">
        <f>UPPER(A65)</f>
        <v>CLG CHRISTIAN PONCELET</v>
      </c>
      <c r="C65" s="37" t="s">
        <v>228</v>
      </c>
      <c r="D65" s="37" t="str">
        <f>UPPER(C65)</f>
        <v xml:space="preserve">REMIREMONT </v>
      </c>
      <c r="E65" s="143" t="str">
        <f>CONCATENATE(B65," DE ",D65)</f>
        <v xml:space="preserve">CLG CHRISTIAN PONCELET DE REMIREMONT </v>
      </c>
      <c r="F65" s="144" t="s">
        <v>231</v>
      </c>
      <c r="G65" s="122"/>
      <c r="H65" s="122" t="s">
        <v>60</v>
      </c>
      <c r="I65" s="144" t="s">
        <v>60</v>
      </c>
      <c r="J65" s="122"/>
    </row>
    <row r="66" spans="1:10" ht="15" customHeight="1" x14ac:dyDescent="0.4">
      <c r="A66" s="14" t="s">
        <v>64</v>
      </c>
      <c r="B66" s="16" t="s">
        <v>232</v>
      </c>
      <c r="C66" s="16"/>
      <c r="D66" s="16" t="s">
        <v>233</v>
      </c>
      <c r="E66" s="116" t="str">
        <f>CONCATENATE(A66," ",B66," DE ",D66)</f>
        <v>CLG CITE SCOL. LAZARE DE SCHWENDI DE INGERSHEIM</v>
      </c>
      <c r="F66" s="117" t="s">
        <v>234</v>
      </c>
      <c r="G66" s="118"/>
      <c r="H66" s="117" t="s">
        <v>60</v>
      </c>
      <c r="I66" s="117" t="s">
        <v>60</v>
      </c>
      <c r="J66" s="117"/>
    </row>
    <row r="67" spans="1:10" ht="15" customHeight="1" x14ac:dyDescent="0.35">
      <c r="A67" s="17" t="s">
        <v>82</v>
      </c>
      <c r="B67" s="12" t="s">
        <v>235</v>
      </c>
      <c r="C67" s="12"/>
      <c r="D67" s="12" t="s">
        <v>236</v>
      </c>
      <c r="E67" s="110" t="str">
        <f>CONCATENATE(A67," ",B67," DE ",D67)</f>
        <v>CLG CLAUDE-NICOLAS  LEDOUX DE DORMANS</v>
      </c>
      <c r="F67" s="111" t="s">
        <v>2106</v>
      </c>
      <c r="G67" s="180"/>
      <c r="H67" s="112" t="s">
        <v>60</v>
      </c>
      <c r="I67" s="112" t="s">
        <v>60</v>
      </c>
      <c r="J67" s="112"/>
    </row>
    <row r="68" spans="1:10" ht="15" customHeight="1" x14ac:dyDescent="0.35">
      <c r="A68" s="18" t="s">
        <v>237</v>
      </c>
      <c r="B68" s="57" t="str">
        <f>UPPER(A68)</f>
        <v>CLG CLAUDIE HAIGNERE</v>
      </c>
      <c r="C68" s="58" t="s">
        <v>238</v>
      </c>
      <c r="D68" s="13" t="str">
        <f>UPPER(C68)</f>
        <v>FREYMING-MERLEBACH</v>
      </c>
      <c r="E68" s="110" t="str">
        <f>CONCATENATE(B68," DE ",D68)</f>
        <v>CLG CLAUDIE HAIGNERE DE FREYMING-MERLEBACH</v>
      </c>
      <c r="F68" s="176" t="s">
        <v>239</v>
      </c>
      <c r="G68" s="112" t="s">
        <v>56</v>
      </c>
      <c r="H68" s="112" t="s">
        <v>60</v>
      </c>
      <c r="I68" s="176" t="s">
        <v>60</v>
      </c>
      <c r="J68" s="112"/>
    </row>
    <row r="69" spans="1:10" ht="15" customHeight="1" x14ac:dyDescent="0.35">
      <c r="A69" s="44" t="s">
        <v>82</v>
      </c>
      <c r="B69" s="45" t="s">
        <v>240</v>
      </c>
      <c r="C69" s="45"/>
      <c r="D69" s="46" t="s">
        <v>241</v>
      </c>
      <c r="E69" s="156" t="str">
        <f>CONCATENATE(A69," ",B69," DE ",D69)</f>
        <v>CLG COLBERT DE REIMS</v>
      </c>
      <c r="F69" s="157" t="s">
        <v>2107</v>
      </c>
      <c r="G69" s="158" t="s">
        <v>85</v>
      </c>
      <c r="H69" s="159" t="s">
        <v>60</v>
      </c>
      <c r="I69" s="159" t="s">
        <v>81</v>
      </c>
      <c r="J69" s="159" t="s">
        <v>55</v>
      </c>
    </row>
    <row r="70" spans="1:10" ht="15" customHeight="1" x14ac:dyDescent="0.35">
      <c r="A70" s="17" t="s">
        <v>82</v>
      </c>
      <c r="B70" s="36" t="s">
        <v>242</v>
      </c>
      <c r="C70" s="36"/>
      <c r="D70" s="60" t="s">
        <v>243</v>
      </c>
      <c r="E70" s="181" t="str">
        <f>CONCATENATE(A70," ",B70," DE ",D70)</f>
        <v>CLG COLOMBEY LES DEUX EGLISES DE COLOMBEY-LES-DEUX-EGLISES</v>
      </c>
      <c r="F70" s="144" t="s">
        <v>2108</v>
      </c>
      <c r="G70" s="153"/>
      <c r="H70" s="122" t="s">
        <v>60</v>
      </c>
      <c r="I70" s="122" t="s">
        <v>60</v>
      </c>
      <c r="J70" s="122"/>
    </row>
    <row r="71" spans="1:10" ht="15" customHeight="1" x14ac:dyDescent="0.4">
      <c r="A71" s="14" t="s">
        <v>64</v>
      </c>
      <c r="B71" s="15" t="s">
        <v>244</v>
      </c>
      <c r="C71" s="15"/>
      <c r="D71" s="15" t="s">
        <v>245</v>
      </c>
      <c r="E71" s="113" t="str">
        <f>CONCATENATE(A71," ",B71," DE ",D71)</f>
        <v>CLG CONRAD ALEXANDRE GERARD DE MASEVAUX-NIEDERBRUCK</v>
      </c>
      <c r="F71" s="114" t="s">
        <v>246</v>
      </c>
      <c r="G71" s="115"/>
      <c r="H71" s="114" t="s">
        <v>60</v>
      </c>
      <c r="I71" s="114" t="s">
        <v>60</v>
      </c>
      <c r="J71" s="114"/>
    </row>
    <row r="72" spans="1:10" ht="15" customHeight="1" x14ac:dyDescent="0.35">
      <c r="A72" s="17" t="s">
        <v>82</v>
      </c>
      <c r="B72" s="9" t="s">
        <v>247</v>
      </c>
      <c r="C72" s="9"/>
      <c r="D72" s="54" t="s">
        <v>248</v>
      </c>
      <c r="E72" s="172" t="str">
        <f>CONCATENATE(A72," ",B72," DE ",D72)</f>
        <v>CLG COTE LEGRIS DE EPERNAY</v>
      </c>
      <c r="F72" s="108" t="s">
        <v>2109</v>
      </c>
      <c r="G72" s="119"/>
      <c r="H72" s="109" t="s">
        <v>60</v>
      </c>
      <c r="I72" s="109" t="s">
        <v>60</v>
      </c>
      <c r="J72" s="109"/>
    </row>
    <row r="73" spans="1:10" ht="15" customHeight="1" x14ac:dyDescent="0.35">
      <c r="A73" s="17" t="s">
        <v>82</v>
      </c>
      <c r="B73" s="9" t="s">
        <v>249</v>
      </c>
      <c r="C73" s="9"/>
      <c r="D73" s="9" t="s">
        <v>250</v>
      </c>
      <c r="E73" s="107" t="str">
        <f>CONCATENATE(A73," ",B73," DE ",D73)</f>
        <v>CLG CRESSOT DE JOINVILLE</v>
      </c>
      <c r="F73" s="108" t="s">
        <v>2110</v>
      </c>
      <c r="G73" s="119" t="s">
        <v>56</v>
      </c>
      <c r="H73" s="109" t="s">
        <v>60</v>
      </c>
      <c r="I73" s="109" t="s">
        <v>60</v>
      </c>
      <c r="J73" s="109"/>
    </row>
    <row r="74" spans="1:10" ht="15" customHeight="1" x14ac:dyDescent="0.35">
      <c r="A74" s="31" t="s">
        <v>251</v>
      </c>
      <c r="B74" s="61" t="str">
        <f>UPPER(A74)</f>
        <v>CLG CROIX DE METZ</v>
      </c>
      <c r="C74" s="62" t="s">
        <v>252</v>
      </c>
      <c r="D74" s="62" t="str">
        <f>UPPER(C74)</f>
        <v>TOUL</v>
      </c>
      <c r="E74" s="182" t="str">
        <f>CONCATENATE(B74," DE ",D74)</f>
        <v>CLG CROIX DE METZ DE TOUL</v>
      </c>
      <c r="F74" s="183" t="s">
        <v>253</v>
      </c>
      <c r="G74" s="139" t="s">
        <v>56</v>
      </c>
      <c r="H74" s="139" t="s">
        <v>81</v>
      </c>
      <c r="I74" s="183" t="s">
        <v>60</v>
      </c>
      <c r="J74" s="139"/>
    </row>
    <row r="75" spans="1:10" ht="15" customHeight="1" x14ac:dyDescent="0.35">
      <c r="A75" s="17" t="s">
        <v>82</v>
      </c>
      <c r="B75" s="12" t="s">
        <v>254</v>
      </c>
      <c r="C75" s="12"/>
      <c r="D75" s="12" t="s">
        <v>255</v>
      </c>
      <c r="E75" s="110" t="str">
        <f>CONCATENATE(A75," ",B75," DE ",D75)</f>
        <v>CLG DE LA BRIE CHAMPENOISE DE MONTMIRAIL</v>
      </c>
      <c r="F75" s="111" t="s">
        <v>2111</v>
      </c>
      <c r="G75" s="180"/>
      <c r="H75" s="112" t="s">
        <v>60</v>
      </c>
      <c r="I75" s="112" t="s">
        <v>60</v>
      </c>
      <c r="J75" s="112"/>
    </row>
    <row r="76" spans="1:10" ht="15" customHeight="1" x14ac:dyDescent="0.35">
      <c r="A76" s="18" t="s">
        <v>256</v>
      </c>
      <c r="B76" s="57" t="str">
        <f>UPPER(A76)</f>
        <v>CLG DE LA CANNER</v>
      </c>
      <c r="C76" s="58" t="s">
        <v>257</v>
      </c>
      <c r="D76" s="58" t="str">
        <f>UPPER(C76)</f>
        <v>KEDANGE-SUR-CANNER</v>
      </c>
      <c r="E76" s="184" t="str">
        <f>CONCATENATE(B76," DE ",D76)</f>
        <v>CLG DE LA CANNER DE KEDANGE-SUR-CANNER</v>
      </c>
      <c r="F76" s="176" t="s">
        <v>258</v>
      </c>
      <c r="G76" s="112"/>
      <c r="H76" s="112" t="s">
        <v>60</v>
      </c>
      <c r="I76" s="176" t="s">
        <v>60</v>
      </c>
      <c r="J76" s="112"/>
    </row>
    <row r="77" spans="1:10" ht="15" customHeight="1" x14ac:dyDescent="0.35">
      <c r="A77" s="11" t="s">
        <v>259</v>
      </c>
      <c r="B77" s="9" t="str">
        <f>UPPER(A77)</f>
        <v>CLG DE LA HAUTE MEURTHE</v>
      </c>
      <c r="C77" s="10" t="s">
        <v>260</v>
      </c>
      <c r="D77" s="10" t="str">
        <f>UPPER(C77)</f>
        <v>FRAIZE</v>
      </c>
      <c r="E77" s="107" t="str">
        <f>CONCATENATE(B77," DE ",D77)</f>
        <v>CLG DE LA HAUTE MEURTHE DE FRAIZE</v>
      </c>
      <c r="F77" s="108" t="s">
        <v>261</v>
      </c>
      <c r="G77" s="109"/>
      <c r="H77" s="109" t="s">
        <v>60</v>
      </c>
      <c r="I77" s="108" t="s">
        <v>60</v>
      </c>
      <c r="J77" s="109"/>
    </row>
    <row r="78" spans="1:10" ht="15" customHeight="1" x14ac:dyDescent="0.35">
      <c r="A78" s="18" t="s">
        <v>262</v>
      </c>
      <c r="B78" s="40" t="str">
        <f>UPPER(A78)</f>
        <v>CLG DE LA HAUTE VEZOUZE</v>
      </c>
      <c r="C78" s="41" t="s">
        <v>263</v>
      </c>
      <c r="D78" s="41" t="str">
        <f>UPPER(C78)</f>
        <v>CIREY-SUR-VEZOUZE</v>
      </c>
      <c r="E78" s="148" t="str">
        <f>CONCATENATE(B78," DE ",D78)</f>
        <v>CLG DE LA HAUTE VEZOUZE DE CIREY-SUR-VEZOUZE</v>
      </c>
      <c r="F78" s="149" t="s">
        <v>264</v>
      </c>
      <c r="G78" s="109"/>
      <c r="H78" s="109" t="s">
        <v>60</v>
      </c>
      <c r="I78" s="149" t="s">
        <v>60</v>
      </c>
      <c r="J78" s="109"/>
    </row>
    <row r="79" spans="1:10" ht="15" customHeight="1" x14ac:dyDescent="0.4">
      <c r="A79" s="14" t="s">
        <v>64</v>
      </c>
      <c r="B79" s="15" t="s">
        <v>265</v>
      </c>
      <c r="C79" s="15"/>
      <c r="D79" s="15" t="s">
        <v>266</v>
      </c>
      <c r="E79" s="113" t="str">
        <f>CONCATENATE(A79," ",B79," DE ",D79)</f>
        <v>CLG DE LA LARGUE DE SEPPOIS-LE-BAS</v>
      </c>
      <c r="F79" s="114" t="s">
        <v>267</v>
      </c>
      <c r="G79" s="115"/>
      <c r="H79" s="177" t="s">
        <v>60</v>
      </c>
      <c r="I79" s="177" t="s">
        <v>60</v>
      </c>
      <c r="J79" s="114"/>
    </row>
    <row r="80" spans="1:10" ht="15" customHeight="1" x14ac:dyDescent="0.35">
      <c r="A80" s="11" t="s">
        <v>268</v>
      </c>
      <c r="B80" s="38" t="str">
        <f>UPPER(A80)</f>
        <v>CLG DE LA PASSEPIERRE</v>
      </c>
      <c r="C80" s="39" t="s">
        <v>269</v>
      </c>
      <c r="D80" s="39" t="str">
        <f>UPPER(C80)</f>
        <v>CHÂTEAU-SALINS</v>
      </c>
      <c r="E80" s="145" t="str">
        <f>CONCATENATE(B80," DE ",D80)</f>
        <v>CLG DE LA PASSEPIERRE DE CHÂTEAU-SALINS</v>
      </c>
      <c r="F80" s="146" t="s">
        <v>270</v>
      </c>
      <c r="G80" s="142"/>
      <c r="H80" s="142" t="s">
        <v>60</v>
      </c>
      <c r="I80" s="146" t="s">
        <v>60</v>
      </c>
      <c r="J80" s="142"/>
    </row>
    <row r="81" spans="1:10" ht="15" customHeight="1" x14ac:dyDescent="0.35">
      <c r="A81" s="17" t="s">
        <v>82</v>
      </c>
      <c r="B81" s="9" t="s">
        <v>271</v>
      </c>
      <c r="C81" s="9"/>
      <c r="D81" s="9" t="s">
        <v>272</v>
      </c>
      <c r="E81" s="107" t="str">
        <f>CONCATENATE(A81," ",B81," DE ",D81)</f>
        <v>CLG DE LA RETOURNE DE JUNIVILLE</v>
      </c>
      <c r="F81" s="108" t="s">
        <v>2112</v>
      </c>
      <c r="G81" s="119"/>
      <c r="H81" s="109" t="s">
        <v>60</v>
      </c>
      <c r="I81" s="109" t="s">
        <v>60</v>
      </c>
      <c r="J81" s="109"/>
    </row>
    <row r="82" spans="1:10" ht="15" customHeight="1" x14ac:dyDescent="0.4">
      <c r="A82" s="14" t="s">
        <v>64</v>
      </c>
      <c r="B82" s="16" t="s">
        <v>273</v>
      </c>
      <c r="C82" s="16"/>
      <c r="D82" s="16" t="s">
        <v>274</v>
      </c>
      <c r="E82" s="116" t="str">
        <f>CONCATENATE(A82," ",B82," DE ",D82)</f>
        <v>CLG DE LA SOUFFEL DE PFULGRIESHEIM</v>
      </c>
      <c r="F82" s="117" t="s">
        <v>275</v>
      </c>
      <c r="G82" s="118"/>
      <c r="H82" s="117" t="s">
        <v>60</v>
      </c>
      <c r="I82" s="117" t="s">
        <v>60</v>
      </c>
      <c r="J82" s="117"/>
    </row>
    <row r="83" spans="1:10" ht="15" customHeight="1" x14ac:dyDescent="0.35">
      <c r="A83" s="18" t="s">
        <v>276</v>
      </c>
      <c r="B83" s="40" t="str">
        <f>UPPER(A83)</f>
        <v>CLG DE LA VALLEE DE BIEVRE</v>
      </c>
      <c r="C83" s="41" t="s">
        <v>277</v>
      </c>
      <c r="D83" s="41" t="str">
        <f>UPPER(C83)</f>
        <v>HARTZVILLER</v>
      </c>
      <c r="E83" s="148" t="str">
        <f>CONCATENATE(B83," DE ",D83)</f>
        <v>CLG DE LA VALLEE DE BIEVRE DE HARTZVILLER</v>
      </c>
      <c r="F83" s="149" t="s">
        <v>278</v>
      </c>
      <c r="G83" s="109"/>
      <c r="H83" s="109" t="s">
        <v>60</v>
      </c>
      <c r="I83" s="149" t="s">
        <v>60</v>
      </c>
      <c r="J83" s="109"/>
    </row>
    <row r="84" spans="1:10" ht="15" customHeight="1" x14ac:dyDescent="0.35">
      <c r="A84" s="44" t="s">
        <v>82</v>
      </c>
      <c r="B84" s="63" t="s">
        <v>279</v>
      </c>
      <c r="C84" s="63"/>
      <c r="D84" s="64" t="s">
        <v>280</v>
      </c>
      <c r="E84" s="185" t="str">
        <f>CONCATENATE(A84," ",B84," DE ",D84)</f>
        <v>CLG DE LA VILLENEUVE DE TROYES CEDEX ST ANDRE-LES-VERGERS</v>
      </c>
      <c r="F84" s="186" t="s">
        <v>2113</v>
      </c>
      <c r="G84" s="187"/>
      <c r="H84" s="188" t="s">
        <v>60</v>
      </c>
      <c r="I84" s="188" t="s">
        <v>81</v>
      </c>
      <c r="J84" s="188"/>
    </row>
    <row r="85" spans="1:10" ht="15" customHeight="1" x14ac:dyDescent="0.35">
      <c r="A85" s="17" t="s">
        <v>82</v>
      </c>
      <c r="B85" s="12" t="s">
        <v>281</v>
      </c>
      <c r="C85" s="12"/>
      <c r="D85" s="65" t="s">
        <v>282</v>
      </c>
      <c r="E85" s="189" t="str">
        <f>CONCATENATE(A85," ",B85," DE ",D85)</f>
        <v>CLG DE LA VOIE CHATELAINE DE ARCIS-SUR-AUBE</v>
      </c>
      <c r="F85" s="111" t="s">
        <v>2114</v>
      </c>
      <c r="G85" s="180"/>
      <c r="H85" s="112" t="s">
        <v>60</v>
      </c>
      <c r="I85" s="112" t="s">
        <v>60</v>
      </c>
      <c r="J85" s="112"/>
    </row>
    <row r="86" spans="1:10" ht="15" customHeight="1" x14ac:dyDescent="0.35">
      <c r="A86" s="11" t="s">
        <v>283</v>
      </c>
      <c r="B86" s="9" t="str">
        <f>UPPER(A86)</f>
        <v>CLG DE L'ALBE</v>
      </c>
      <c r="C86" s="10" t="s">
        <v>284</v>
      </c>
      <c r="D86" s="10" t="str">
        <f>UPPER(C86)</f>
        <v>ALBESTROFF</v>
      </c>
      <c r="E86" s="107" t="str">
        <f>CONCATENATE(B86," DE ",D86)</f>
        <v>CLG DE L'ALBE DE ALBESTROFF</v>
      </c>
      <c r="F86" s="108" t="s">
        <v>285</v>
      </c>
      <c r="G86" s="109"/>
      <c r="H86" s="109" t="s">
        <v>60</v>
      </c>
      <c r="I86" s="108" t="s">
        <v>60</v>
      </c>
      <c r="J86" s="109"/>
    </row>
    <row r="87" spans="1:10" ht="15" customHeight="1" x14ac:dyDescent="0.35">
      <c r="A87" s="11" t="s">
        <v>286</v>
      </c>
      <c r="B87" s="9" t="str">
        <f>UPPER(A87)</f>
        <v>CLG DE L'ARGONNE</v>
      </c>
      <c r="C87" s="10" t="s">
        <v>287</v>
      </c>
      <c r="D87" s="10" t="str">
        <f>UPPER(C87)</f>
        <v>CLERMONT-EN-ARGONNE</v>
      </c>
      <c r="E87" s="107" t="str">
        <f>CONCATENATE(B87," DE ",D87)</f>
        <v>CLG DE L'ARGONNE DE CLERMONT-EN-ARGONNE</v>
      </c>
      <c r="F87" s="108" t="s">
        <v>288</v>
      </c>
      <c r="G87" s="109"/>
      <c r="H87" s="109" t="s">
        <v>60</v>
      </c>
      <c r="I87" s="108" t="s">
        <v>60</v>
      </c>
      <c r="J87" s="109"/>
    </row>
    <row r="88" spans="1:10" ht="15" customHeight="1" x14ac:dyDescent="0.35">
      <c r="A88" s="17" t="s">
        <v>82</v>
      </c>
      <c r="B88" s="36" t="s">
        <v>289</v>
      </c>
      <c r="C88" s="36"/>
      <c r="D88" s="36" t="s">
        <v>290</v>
      </c>
      <c r="E88" s="143" t="str">
        <f>CONCATENATE(A88," ",B88," DE ",D88)</f>
        <v>CLG DE L'ARGONNE DE GRANDPRE</v>
      </c>
      <c r="F88" s="144" t="s">
        <v>2115</v>
      </c>
      <c r="G88" s="153"/>
      <c r="H88" s="122" t="s">
        <v>60</v>
      </c>
      <c r="I88" s="122" t="s">
        <v>60</v>
      </c>
      <c r="J88" s="122"/>
    </row>
    <row r="89" spans="1:10" ht="15" customHeight="1" x14ac:dyDescent="0.4">
      <c r="A89" s="14" t="s">
        <v>64</v>
      </c>
      <c r="B89" s="15" t="s">
        <v>291</v>
      </c>
      <c r="C89" s="15"/>
      <c r="D89" s="15" t="s">
        <v>292</v>
      </c>
      <c r="E89" s="113" t="str">
        <f>CONCATENATE(A89," ",B89," DE ",D89)</f>
        <v>CLG DE L'EICHEL DE DIEMERINGEN</v>
      </c>
      <c r="F89" s="114" t="s">
        <v>293</v>
      </c>
      <c r="G89" s="115"/>
      <c r="H89" s="114" t="s">
        <v>60</v>
      </c>
      <c r="I89" s="114" t="s">
        <v>60</v>
      </c>
      <c r="J89" s="114"/>
    </row>
    <row r="90" spans="1:10" ht="15" customHeight="1" x14ac:dyDescent="0.35">
      <c r="A90" s="18" t="s">
        <v>294</v>
      </c>
      <c r="B90" s="40" t="str">
        <f>UPPER(A90)</f>
        <v>CLG DE L'EURON</v>
      </c>
      <c r="C90" s="41" t="s">
        <v>295</v>
      </c>
      <c r="D90" s="41" t="str">
        <f>UPPER(C90)</f>
        <v>BAYON</v>
      </c>
      <c r="E90" s="148" t="str">
        <f>CONCATENATE(B90," DE ",D90)</f>
        <v>CLG DE L'EURON DE BAYON</v>
      </c>
      <c r="F90" s="149" t="s">
        <v>296</v>
      </c>
      <c r="G90" s="109"/>
      <c r="H90" s="109" t="s">
        <v>60</v>
      </c>
      <c r="I90" s="149" t="s">
        <v>60</v>
      </c>
      <c r="J90" s="109"/>
    </row>
    <row r="91" spans="1:10" ht="15" customHeight="1" x14ac:dyDescent="0.4">
      <c r="A91" s="14" t="s">
        <v>64</v>
      </c>
      <c r="B91" s="15" t="s">
        <v>297</v>
      </c>
      <c r="C91" s="15"/>
      <c r="D91" s="15" t="s">
        <v>298</v>
      </c>
      <c r="E91" s="113" t="str">
        <f>CONCATENATE(A91," ",B91," DE ",D91)</f>
        <v>CLG DE L'ILL DE ILLFURTH</v>
      </c>
      <c r="F91" s="114" t="s">
        <v>299</v>
      </c>
      <c r="G91" s="115"/>
      <c r="H91" s="114" t="s">
        <v>60</v>
      </c>
      <c r="I91" s="114" t="s">
        <v>60</v>
      </c>
      <c r="J91" s="114"/>
    </row>
    <row r="92" spans="1:10" ht="15" customHeight="1" x14ac:dyDescent="0.4">
      <c r="A92" s="14" t="s">
        <v>64</v>
      </c>
      <c r="B92" s="15" t="s">
        <v>300</v>
      </c>
      <c r="C92" s="15"/>
      <c r="D92" s="15" t="s">
        <v>301</v>
      </c>
      <c r="E92" s="113" t="str">
        <f>CONCATENATE(A92," ",B92," DE ",D92)</f>
        <v>CLG DE L'OUTRE FORET DE SOULTZ-SOUS-FORETS</v>
      </c>
      <c r="F92" s="114" t="s">
        <v>302</v>
      </c>
      <c r="G92" s="115"/>
      <c r="H92" s="177" t="s">
        <v>60</v>
      </c>
      <c r="I92" s="177" t="s">
        <v>60</v>
      </c>
      <c r="J92" s="114"/>
    </row>
    <row r="93" spans="1:10" ht="15" customHeight="1" x14ac:dyDescent="0.4">
      <c r="A93" s="14" t="s">
        <v>64</v>
      </c>
      <c r="B93" s="15" t="s">
        <v>303</v>
      </c>
      <c r="C93" s="15"/>
      <c r="D93" s="15" t="s">
        <v>304</v>
      </c>
      <c r="E93" s="113" t="str">
        <f>CONCATENATE(A93," ",B93," DE ",D93)</f>
        <v>CLG DES CHATEAUX DE CHATENOIS</v>
      </c>
      <c r="F93" s="114" t="s">
        <v>305</v>
      </c>
      <c r="G93" s="115"/>
      <c r="H93" s="114" t="s">
        <v>60</v>
      </c>
      <c r="I93" s="114" t="s">
        <v>60</v>
      </c>
      <c r="J93" s="114"/>
    </row>
    <row r="94" spans="1:10" ht="15" customHeight="1" x14ac:dyDescent="0.4">
      <c r="A94" s="14" t="s">
        <v>64</v>
      </c>
      <c r="B94" s="15" t="s">
        <v>306</v>
      </c>
      <c r="C94" s="15"/>
      <c r="D94" s="15" t="s">
        <v>307</v>
      </c>
      <c r="E94" s="113" t="str">
        <f>CONCATENATE(A94," ",B94," DE ",D94)</f>
        <v>CLG DES DEUX RIVES DE RHINAU</v>
      </c>
      <c r="F94" s="114" t="s">
        <v>308</v>
      </c>
      <c r="G94" s="115"/>
      <c r="H94" s="114" t="s">
        <v>60</v>
      </c>
      <c r="I94" s="114" t="s">
        <v>60</v>
      </c>
      <c r="J94" s="114"/>
    </row>
    <row r="95" spans="1:10" ht="15" customHeight="1" x14ac:dyDescent="0.35">
      <c r="A95" s="11" t="s">
        <v>309</v>
      </c>
      <c r="B95" s="9" t="str">
        <f>UPPER(A95)</f>
        <v>CLG DES DEUX SARRES</v>
      </c>
      <c r="C95" s="10" t="s">
        <v>310</v>
      </c>
      <c r="D95" s="10" t="str">
        <f>UPPER(C95)</f>
        <v>LORQUIN</v>
      </c>
      <c r="E95" s="107" t="str">
        <f>CONCATENATE(B95," DE ",D95)</f>
        <v>CLG DES DEUX SARRES DE LORQUIN</v>
      </c>
      <c r="F95" s="108" t="s">
        <v>311</v>
      </c>
      <c r="G95" s="109"/>
      <c r="H95" s="109" t="s">
        <v>60</v>
      </c>
      <c r="I95" s="108" t="s">
        <v>60</v>
      </c>
      <c r="J95" s="109"/>
    </row>
    <row r="96" spans="1:10" ht="15" customHeight="1" x14ac:dyDescent="0.4">
      <c r="A96" s="14" t="s">
        <v>64</v>
      </c>
      <c r="B96" s="15" t="s">
        <v>312</v>
      </c>
      <c r="C96" s="15"/>
      <c r="D96" s="15" t="s">
        <v>313</v>
      </c>
      <c r="E96" s="113" t="str">
        <f t="shared" ref="E96:E101" si="0">CONCATENATE(A96," ",B96," DE ",D96)</f>
        <v>CLG DES RACINES ET DES AILES DE DRULINGEN</v>
      </c>
      <c r="F96" s="114" t="s">
        <v>314</v>
      </c>
      <c r="G96" s="115"/>
      <c r="H96" s="114" t="s">
        <v>60</v>
      </c>
      <c r="I96" s="114" t="s">
        <v>60</v>
      </c>
      <c r="J96" s="114"/>
    </row>
    <row r="97" spans="1:10" ht="15" customHeight="1" x14ac:dyDescent="0.35">
      <c r="A97" s="17" t="s">
        <v>82</v>
      </c>
      <c r="B97" s="36" t="s">
        <v>315</v>
      </c>
      <c r="C97" s="36"/>
      <c r="D97" s="36" t="s">
        <v>316</v>
      </c>
      <c r="E97" s="143" t="str">
        <f t="shared" si="0"/>
        <v>CLG DES ROISES DE PINEY</v>
      </c>
      <c r="F97" s="144" t="s">
        <v>2116</v>
      </c>
      <c r="G97" s="153"/>
      <c r="H97" s="122" t="s">
        <v>60</v>
      </c>
      <c r="I97" s="122" t="s">
        <v>60</v>
      </c>
      <c r="J97" s="122"/>
    </row>
    <row r="98" spans="1:10" ht="15" customHeight="1" x14ac:dyDescent="0.4">
      <c r="A98" s="14" t="s">
        <v>64</v>
      </c>
      <c r="B98" s="15" t="s">
        <v>317</v>
      </c>
      <c r="C98" s="15"/>
      <c r="D98" s="15" t="s">
        <v>318</v>
      </c>
      <c r="E98" s="113" t="str">
        <f t="shared" si="0"/>
        <v>CLG DES TROIS PAYS DE HEGENHEIM</v>
      </c>
      <c r="F98" s="114" t="s">
        <v>319</v>
      </c>
      <c r="G98" s="115"/>
      <c r="H98" s="114" t="s">
        <v>60</v>
      </c>
      <c r="I98" s="114" t="s">
        <v>60</v>
      </c>
      <c r="J98" s="114"/>
    </row>
    <row r="99" spans="1:10" ht="15" customHeight="1" x14ac:dyDescent="0.35">
      <c r="A99" s="17" t="s">
        <v>82</v>
      </c>
      <c r="B99" s="36" t="s">
        <v>320</v>
      </c>
      <c r="C99" s="36"/>
      <c r="D99" s="60" t="s">
        <v>321</v>
      </c>
      <c r="E99" s="181" t="str">
        <f t="shared" si="0"/>
        <v>CLG DES TROIS PROVINCES DE FAYL-BILLOT</v>
      </c>
      <c r="F99" s="144" t="s">
        <v>2117</v>
      </c>
      <c r="G99" s="153"/>
      <c r="H99" s="122" t="s">
        <v>60</v>
      </c>
      <c r="I99" s="122" t="s">
        <v>60</v>
      </c>
      <c r="J99" s="122"/>
    </row>
    <row r="100" spans="1:10" ht="15" customHeight="1" x14ac:dyDescent="0.35">
      <c r="A100" s="17" t="s">
        <v>82</v>
      </c>
      <c r="B100" s="12" t="s">
        <v>322</v>
      </c>
      <c r="C100" s="12"/>
      <c r="D100" s="12" t="s">
        <v>323</v>
      </c>
      <c r="E100" s="110" t="str">
        <f t="shared" si="0"/>
        <v>CLG DIDEROT DE LANGRES</v>
      </c>
      <c r="F100" s="111" t="s">
        <v>2118</v>
      </c>
      <c r="G100" s="180"/>
      <c r="H100" s="112" t="s">
        <v>60</v>
      </c>
      <c r="I100" s="112" t="s">
        <v>60</v>
      </c>
      <c r="J100" s="112"/>
    </row>
    <row r="101" spans="1:10" ht="15" customHeight="1" x14ac:dyDescent="0.35">
      <c r="A101" s="17" t="s">
        <v>82</v>
      </c>
      <c r="B101" s="9" t="s">
        <v>324</v>
      </c>
      <c r="C101" s="9"/>
      <c r="D101" s="54" t="s">
        <v>325</v>
      </c>
      <c r="E101" s="172" t="str">
        <f t="shared" si="0"/>
        <v>CLG D'OTHE ET VANNE DE AIX-VILLEMAUR-PALIS</v>
      </c>
      <c r="F101" s="108" t="s">
        <v>2119</v>
      </c>
      <c r="G101" s="119"/>
      <c r="H101" s="109" t="s">
        <v>60</v>
      </c>
      <c r="I101" s="109" t="s">
        <v>60</v>
      </c>
      <c r="J101" s="109"/>
    </row>
    <row r="102" spans="1:10" ht="15" customHeight="1" x14ac:dyDescent="0.35">
      <c r="A102" s="11" t="s">
        <v>326</v>
      </c>
      <c r="B102" s="36" t="str">
        <f>UPPER(A102)</f>
        <v>CLG DU BAN DE VAGNEY</v>
      </c>
      <c r="C102" s="37" t="s">
        <v>327</v>
      </c>
      <c r="D102" s="37" t="str">
        <f>UPPER(C102)</f>
        <v xml:space="preserve">VAGNEY </v>
      </c>
      <c r="E102" s="143" t="str">
        <f>CONCATENATE(B102," DE ",D102)</f>
        <v xml:space="preserve">CLG DU BAN DE VAGNEY DE VAGNEY </v>
      </c>
      <c r="F102" s="144" t="s">
        <v>328</v>
      </c>
      <c r="G102" s="122"/>
      <c r="H102" s="122" t="s">
        <v>60</v>
      </c>
      <c r="I102" s="144" t="s">
        <v>60</v>
      </c>
      <c r="J102" s="122"/>
    </row>
    <row r="103" spans="1:10" ht="15" customHeight="1" x14ac:dyDescent="0.4">
      <c r="A103" s="14" t="s">
        <v>64</v>
      </c>
      <c r="B103" s="15" t="s">
        <v>329</v>
      </c>
      <c r="C103" s="15"/>
      <c r="D103" s="15" t="s">
        <v>330</v>
      </c>
      <c r="E103" s="113" t="str">
        <f t="shared" ref="E103:E108" si="1">CONCATENATE(A103," ",B103," DE ",D103)</f>
        <v>CLG DU BASTBERG DE BOUXWILLER</v>
      </c>
      <c r="F103" s="114" t="s">
        <v>331</v>
      </c>
      <c r="G103" s="115"/>
      <c r="H103" s="114" t="s">
        <v>60</v>
      </c>
      <c r="I103" s="114" t="s">
        <v>60</v>
      </c>
      <c r="J103" s="114"/>
    </row>
    <row r="104" spans="1:10" ht="15" customHeight="1" x14ac:dyDescent="0.4">
      <c r="A104" s="14" t="s">
        <v>64</v>
      </c>
      <c r="B104" s="15" t="s">
        <v>332</v>
      </c>
      <c r="C104" s="15"/>
      <c r="D104" s="15" t="s">
        <v>333</v>
      </c>
      <c r="E104" s="113" t="str">
        <f t="shared" si="1"/>
        <v>CLG DU BERNSTEIN DE DAMBACH-LA-VILLE</v>
      </c>
      <c r="F104" s="114" t="s">
        <v>334</v>
      </c>
      <c r="G104" s="115"/>
      <c r="H104" s="114" t="s">
        <v>60</v>
      </c>
      <c r="I104" s="114" t="s">
        <v>60</v>
      </c>
      <c r="J104" s="114"/>
    </row>
    <row r="105" spans="1:10" ht="15" customHeight="1" x14ac:dyDescent="0.35">
      <c r="A105" s="17" t="s">
        <v>82</v>
      </c>
      <c r="B105" s="38" t="s">
        <v>335</v>
      </c>
      <c r="C105" s="38"/>
      <c r="D105" s="38" t="s">
        <v>336</v>
      </c>
      <c r="E105" s="145" t="str">
        <f t="shared" si="1"/>
        <v>CLG DU BLANC MARAIS DE RIMOGNE</v>
      </c>
      <c r="F105" s="146" t="s">
        <v>2120</v>
      </c>
      <c r="G105" s="147"/>
      <c r="H105" s="142" t="s">
        <v>60</v>
      </c>
      <c r="I105" s="142" t="s">
        <v>60</v>
      </c>
      <c r="J105" s="142"/>
    </row>
    <row r="106" spans="1:10" ht="15" customHeight="1" x14ac:dyDescent="0.4">
      <c r="A106" s="14" t="s">
        <v>64</v>
      </c>
      <c r="B106" s="15" t="s">
        <v>337</v>
      </c>
      <c r="C106" s="15"/>
      <c r="D106" s="15" t="s">
        <v>338</v>
      </c>
      <c r="E106" s="113" t="str">
        <f t="shared" si="1"/>
        <v>CLG DU BOIS FLEURI DE SCHWEIGHOUSE-SUR-MODER</v>
      </c>
      <c r="F106" s="114" t="s">
        <v>339</v>
      </c>
      <c r="G106" s="115"/>
      <c r="H106" s="114" t="s">
        <v>60</v>
      </c>
      <c r="I106" s="114" t="s">
        <v>60</v>
      </c>
      <c r="J106" s="114"/>
    </row>
    <row r="107" spans="1:10" ht="15" customHeight="1" x14ac:dyDescent="0.35">
      <c r="A107" s="17" t="s">
        <v>82</v>
      </c>
      <c r="B107" s="9" t="s">
        <v>340</v>
      </c>
      <c r="C107" s="9"/>
      <c r="D107" s="9" t="s">
        <v>341</v>
      </c>
      <c r="E107" s="107" t="str">
        <f t="shared" si="1"/>
        <v>CLG DU GRAND MORIN DE ESTERNAY</v>
      </c>
      <c r="F107" s="108" t="s">
        <v>2121</v>
      </c>
      <c r="G107" s="119"/>
      <c r="H107" s="109" t="s">
        <v>60</v>
      </c>
      <c r="I107" s="109" t="s">
        <v>60</v>
      </c>
      <c r="J107" s="109"/>
    </row>
    <row r="108" spans="1:10" ht="15" customHeight="1" x14ac:dyDescent="0.4">
      <c r="A108" s="14" t="s">
        <v>64</v>
      </c>
      <c r="B108" s="15" t="s">
        <v>342</v>
      </c>
      <c r="C108" s="15"/>
      <c r="D108" s="15" t="s">
        <v>343</v>
      </c>
      <c r="E108" s="113" t="str">
        <f t="shared" si="1"/>
        <v>CLG DU GRAND RIED DE SUNDHOUSE</v>
      </c>
      <c r="F108" s="114" t="s">
        <v>344</v>
      </c>
      <c r="G108" s="115"/>
      <c r="H108" s="114" t="s">
        <v>60</v>
      </c>
      <c r="I108" s="114" t="s">
        <v>60</v>
      </c>
      <c r="J108" s="114"/>
    </row>
    <row r="109" spans="1:10" ht="15" customHeight="1" x14ac:dyDescent="0.35">
      <c r="A109" s="18" t="s">
        <v>345</v>
      </c>
      <c r="B109" s="34" t="str">
        <f>UPPER(A109)</f>
        <v>CLG DU HIMMELSBERG</v>
      </c>
      <c r="C109" s="35" t="s">
        <v>346</v>
      </c>
      <c r="D109" s="39" t="str">
        <f>UPPER(C109)</f>
        <v xml:space="preserve">SARREGUEMINES </v>
      </c>
      <c r="E109" s="145" t="str">
        <f>CONCATENATE(B109," DE ",D109)</f>
        <v xml:space="preserve">CLG DU HIMMELSBERG DE SARREGUEMINES </v>
      </c>
      <c r="F109" s="141" t="s">
        <v>347</v>
      </c>
      <c r="G109" s="142"/>
      <c r="H109" s="142" t="s">
        <v>60</v>
      </c>
      <c r="I109" s="141" t="s">
        <v>60</v>
      </c>
      <c r="J109" s="142"/>
    </row>
    <row r="110" spans="1:10" ht="15" customHeight="1" x14ac:dyDescent="0.4">
      <c r="A110" s="14" t="s">
        <v>64</v>
      </c>
      <c r="B110" s="15" t="s">
        <v>348</v>
      </c>
      <c r="C110" s="15"/>
      <c r="D110" s="15" t="s">
        <v>349</v>
      </c>
      <c r="E110" s="113" t="str">
        <f>CONCATENATE(A110," ",B110," DE ",D110)</f>
        <v>CLG DU HUGSTEIN DE BUHL</v>
      </c>
      <c r="F110" s="114" t="s">
        <v>350</v>
      </c>
      <c r="G110" s="115"/>
      <c r="H110" s="114" t="s">
        <v>60</v>
      </c>
      <c r="I110" s="114" t="s">
        <v>60</v>
      </c>
      <c r="J110" s="114"/>
    </row>
    <row r="111" spans="1:10" ht="15" customHeight="1" x14ac:dyDescent="0.35">
      <c r="A111" s="11" t="s">
        <v>351</v>
      </c>
      <c r="B111" s="9" t="str">
        <f>UPPER(A111)</f>
        <v>CLG DU JUSTEMONT</v>
      </c>
      <c r="C111" s="10" t="s">
        <v>352</v>
      </c>
      <c r="D111" s="10" t="str">
        <f>UPPER(C111)</f>
        <v>VITRY-SUR-ORNE</v>
      </c>
      <c r="E111" s="107" t="str">
        <f>CONCATENATE(B111," DE ",D111)</f>
        <v>CLG DU JUSTEMONT DE VITRY-SUR-ORNE</v>
      </c>
      <c r="F111" s="108" t="s">
        <v>353</v>
      </c>
      <c r="G111" s="109"/>
      <c r="H111" s="109" t="s">
        <v>60</v>
      </c>
      <c r="I111" s="108" t="s">
        <v>60</v>
      </c>
      <c r="J111" s="109"/>
    </row>
    <row r="112" spans="1:10" ht="15" customHeight="1" x14ac:dyDescent="0.4">
      <c r="A112" s="14" t="s">
        <v>64</v>
      </c>
      <c r="B112" s="15" t="s">
        <v>354</v>
      </c>
      <c r="C112" s="15"/>
      <c r="D112" s="15" t="s">
        <v>355</v>
      </c>
      <c r="E112" s="113" t="str">
        <f>CONCATENATE(A112," ",B112," DE ",D112)</f>
        <v>CLG DU KLOSTERWALD DE VILLE</v>
      </c>
      <c r="F112" s="114" t="s">
        <v>356</v>
      </c>
      <c r="G112" s="115"/>
      <c r="H112" s="114" t="s">
        <v>60</v>
      </c>
      <c r="I112" s="114" t="s">
        <v>60</v>
      </c>
      <c r="J112" s="114"/>
    </row>
    <row r="113" spans="1:10" ht="15" customHeight="1" x14ac:dyDescent="0.35">
      <c r="A113" s="17" t="s">
        <v>82</v>
      </c>
      <c r="B113" s="38" t="s">
        <v>357</v>
      </c>
      <c r="C113" s="38"/>
      <c r="D113" s="38" t="s">
        <v>358</v>
      </c>
      <c r="E113" s="145" t="str">
        <f>CONCATENATE(A113," ",B113," DE ",D113)</f>
        <v>CLG DU MAZELOT DE ANGLURE</v>
      </c>
      <c r="F113" s="146" t="s">
        <v>2122</v>
      </c>
      <c r="G113" s="147"/>
      <c r="H113" s="142" t="s">
        <v>60</v>
      </c>
      <c r="I113" s="142" t="s">
        <v>60</v>
      </c>
      <c r="J113" s="142"/>
    </row>
    <row r="114" spans="1:10" ht="15" customHeight="1" x14ac:dyDescent="0.35">
      <c r="A114" s="17" t="s">
        <v>82</v>
      </c>
      <c r="B114" s="9" t="s">
        <v>359</v>
      </c>
      <c r="C114" s="9"/>
      <c r="D114" s="54" t="s">
        <v>360</v>
      </c>
      <c r="E114" s="172" t="str">
        <f>CONCATENATE(A114," ",B114," DE ",D114)</f>
        <v>CLG DU MONT D'HOR DE SAINT-THIERRY</v>
      </c>
      <c r="F114" s="108" t="s">
        <v>2123</v>
      </c>
      <c r="G114" s="119"/>
      <c r="H114" s="109" t="s">
        <v>60</v>
      </c>
      <c r="I114" s="109" t="s">
        <v>60</v>
      </c>
      <c r="J114" s="109"/>
    </row>
    <row r="115" spans="1:10" ht="15" customHeight="1" x14ac:dyDescent="0.4">
      <c r="A115" s="14" t="s">
        <v>64</v>
      </c>
      <c r="B115" s="16" t="s">
        <v>361</v>
      </c>
      <c r="C115" s="16"/>
      <c r="D115" s="16" t="s">
        <v>362</v>
      </c>
      <c r="E115" s="116" t="str">
        <f>CONCATENATE(A115," ",B115," DE ",D115)</f>
        <v>CLG DU NONNENBRUCH DE LUTTERBACH</v>
      </c>
      <c r="F115" s="117" t="s">
        <v>363</v>
      </c>
      <c r="G115" s="118"/>
      <c r="H115" s="117" t="s">
        <v>60</v>
      </c>
      <c r="I115" s="117" t="s">
        <v>60</v>
      </c>
      <c r="J115" s="117"/>
    </row>
    <row r="116" spans="1:10" ht="15" customHeight="1" x14ac:dyDescent="0.4">
      <c r="A116" s="14" t="s">
        <v>64</v>
      </c>
      <c r="B116" s="30" t="s">
        <v>364</v>
      </c>
      <c r="C116" s="30"/>
      <c r="D116" s="30" t="s">
        <v>365</v>
      </c>
      <c r="E116" s="133" t="str">
        <f>CONCATENATE(A116," ",B116," DE ",D116)</f>
        <v>CLG DU PARC DE ILLKIRCH-GRAFFENSTADEN</v>
      </c>
      <c r="F116" s="134" t="s">
        <v>366</v>
      </c>
      <c r="G116" s="135"/>
      <c r="H116" s="134" t="s">
        <v>60</v>
      </c>
      <c r="I116" s="134" t="s">
        <v>60</v>
      </c>
      <c r="J116" s="134"/>
    </row>
    <row r="117" spans="1:10" ht="15" customHeight="1" x14ac:dyDescent="0.35">
      <c r="A117" s="11" t="s">
        <v>367</v>
      </c>
      <c r="B117" s="9" t="str">
        <f>UPPER(A117)</f>
        <v>CLG DU PERVIS</v>
      </c>
      <c r="C117" s="10" t="s">
        <v>368</v>
      </c>
      <c r="D117" s="10" t="str">
        <f>UPPER(C117)</f>
        <v>MONTHUREUX-SUR-SAONE</v>
      </c>
      <c r="E117" s="107" t="str">
        <f>CONCATENATE(B117," DE ",D117)</f>
        <v>CLG DU PERVIS DE MONTHUREUX-SUR-SAONE</v>
      </c>
      <c r="F117" s="108" t="s">
        <v>369</v>
      </c>
      <c r="G117" s="109"/>
      <c r="H117" s="109" t="s">
        <v>60</v>
      </c>
      <c r="I117" s="108" t="s">
        <v>60</v>
      </c>
      <c r="J117" s="109"/>
    </row>
    <row r="118" spans="1:10" ht="15" customHeight="1" x14ac:dyDescent="0.4">
      <c r="A118" s="14" t="s">
        <v>64</v>
      </c>
      <c r="B118" s="15" t="s">
        <v>370</v>
      </c>
      <c r="C118" s="15"/>
      <c r="D118" s="15" t="s">
        <v>371</v>
      </c>
      <c r="E118" s="113" t="str">
        <f>CONCATENATE(A118," ",B118," DE ",D118)</f>
        <v>CLG DU RHIN DE DRUSENHEIM</v>
      </c>
      <c r="F118" s="114" t="s">
        <v>372</v>
      </c>
      <c r="G118" s="115"/>
      <c r="H118" s="114" t="s">
        <v>60</v>
      </c>
      <c r="I118" s="114" t="s">
        <v>60</v>
      </c>
      <c r="J118" s="114"/>
    </row>
    <row r="119" spans="1:10" ht="15" customHeight="1" x14ac:dyDescent="0.4">
      <c r="A119" s="14" t="s">
        <v>64</v>
      </c>
      <c r="B119" s="30" t="s">
        <v>373</v>
      </c>
      <c r="C119" s="30"/>
      <c r="D119" s="30" t="s">
        <v>374</v>
      </c>
      <c r="E119" s="133" t="str">
        <f>CONCATENATE(A119," ",B119," DE ",D119)</f>
        <v>CLG DU TORENBERG-HEILIGENSTEIN DE BARR</v>
      </c>
      <c r="F119" s="134" t="s">
        <v>375</v>
      </c>
      <c r="G119" s="135"/>
      <c r="H119" s="134" t="s">
        <v>60</v>
      </c>
      <c r="I119" s="134" t="s">
        <v>60</v>
      </c>
      <c r="J119" s="134"/>
    </row>
    <row r="120" spans="1:10" ht="15" customHeight="1" x14ac:dyDescent="0.35">
      <c r="A120" s="17" t="s">
        <v>82</v>
      </c>
      <c r="B120" s="9" t="s">
        <v>376</v>
      </c>
      <c r="C120" s="9"/>
      <c r="D120" s="54" t="s">
        <v>377</v>
      </c>
      <c r="E120" s="172" t="str">
        <f>CONCATENATE(A120," ",B120," DE ",D120)</f>
        <v>CLG DU VAL DE MEUSE DE NOUVION-SUR-MEUSE</v>
      </c>
      <c r="F120" s="108" t="s">
        <v>2124</v>
      </c>
      <c r="G120" s="119"/>
      <c r="H120" s="109" t="s">
        <v>60</v>
      </c>
      <c r="I120" s="109" t="s">
        <v>60</v>
      </c>
      <c r="J120" s="109"/>
    </row>
    <row r="121" spans="1:10" ht="15" customHeight="1" x14ac:dyDescent="0.4">
      <c r="A121" s="14" t="s">
        <v>64</v>
      </c>
      <c r="B121" s="15" t="s">
        <v>378</v>
      </c>
      <c r="C121" s="15"/>
      <c r="D121" s="15" t="s">
        <v>379</v>
      </c>
      <c r="E121" s="113" t="str">
        <f>CONCATENATE(A121," ",B121," DE ",D121)</f>
        <v xml:space="preserve">CLG ECOLE EUROPEENNE DE STRASBOURG DE STRASBOURG </v>
      </c>
      <c r="F121" s="114" t="s">
        <v>380</v>
      </c>
      <c r="G121" s="115"/>
      <c r="H121" s="114" t="s">
        <v>60</v>
      </c>
      <c r="I121" s="114" t="s">
        <v>60</v>
      </c>
      <c r="J121" s="114"/>
    </row>
    <row r="122" spans="1:10" ht="15" customHeight="1" x14ac:dyDescent="0.35">
      <c r="A122" s="18" t="s">
        <v>381</v>
      </c>
      <c r="B122" s="19" t="str">
        <f>UPPER(A122)</f>
        <v>CLG EDMOND DE GONCOURT</v>
      </c>
      <c r="C122" s="20" t="s">
        <v>382</v>
      </c>
      <c r="D122" s="20" t="str">
        <f>UPPER(C122)</f>
        <v>PULNOY</v>
      </c>
      <c r="E122" s="120" t="str">
        <f>CONCATENATE(B122," DE ",D122)</f>
        <v>CLG EDMOND DE GONCOURT DE PULNOY</v>
      </c>
      <c r="F122" s="121" t="s">
        <v>383</v>
      </c>
      <c r="G122" s="122"/>
      <c r="H122" s="122" t="s">
        <v>60</v>
      </c>
      <c r="I122" s="121" t="s">
        <v>60</v>
      </c>
      <c r="J122" s="122"/>
    </row>
    <row r="123" spans="1:10" ht="15" customHeight="1" x14ac:dyDescent="0.35">
      <c r="A123" s="44" t="s">
        <v>82</v>
      </c>
      <c r="B123" s="45" t="s">
        <v>384</v>
      </c>
      <c r="C123" s="45"/>
      <c r="D123" s="45" t="s">
        <v>385</v>
      </c>
      <c r="E123" s="190" t="str">
        <f>CONCATENATE(A123," ",B123," DE ",D123)</f>
        <v>CLG ELISABETH DE NASSAU DE SEDAN</v>
      </c>
      <c r="F123" s="157" t="s">
        <v>2125</v>
      </c>
      <c r="G123" s="158"/>
      <c r="H123" s="159" t="s">
        <v>60</v>
      </c>
      <c r="I123" s="159" t="s">
        <v>81</v>
      </c>
      <c r="J123" s="159"/>
    </row>
    <row r="124" spans="1:10" ht="15" customHeight="1" x14ac:dyDescent="0.35">
      <c r="A124" s="11" t="s">
        <v>386</v>
      </c>
      <c r="B124" s="36" t="str">
        <f>UPPER(A124)</f>
        <v>CLG ELSA TRIOLET</v>
      </c>
      <c r="C124" s="37" t="s">
        <v>387</v>
      </c>
      <c r="D124" s="37" t="str">
        <f>UPPER(C124)</f>
        <v xml:space="preserve">THAON-LES-VOSGES </v>
      </c>
      <c r="E124" s="143" t="str">
        <f>CONCATENATE(B124," DE ",D124)</f>
        <v xml:space="preserve">CLG ELSA TRIOLET DE THAON-LES-VOSGES </v>
      </c>
      <c r="F124" s="144" t="s">
        <v>388</v>
      </c>
      <c r="G124" s="122"/>
      <c r="H124" s="122" t="s">
        <v>60</v>
      </c>
      <c r="I124" s="144" t="s">
        <v>60</v>
      </c>
      <c r="J124" s="122"/>
    </row>
    <row r="125" spans="1:10" ht="15" customHeight="1" x14ac:dyDescent="0.35">
      <c r="A125" s="18" t="s">
        <v>389</v>
      </c>
      <c r="B125" s="57" t="str">
        <f>UPPER(A125)</f>
        <v>CLG EMBANIE</v>
      </c>
      <c r="C125" s="58" t="s">
        <v>390</v>
      </c>
      <c r="D125" s="58" t="str">
        <f>UPPER(C125)</f>
        <v>DOMBASLE-SUR-MEURTHE</v>
      </c>
      <c r="E125" s="184" t="str">
        <f>CONCATENATE(B125," DE ",D125)</f>
        <v>CLG EMBANIE DE DOMBASLE-SUR-MEURTHE</v>
      </c>
      <c r="F125" s="176" t="s">
        <v>391</v>
      </c>
      <c r="G125" s="112"/>
      <c r="H125" s="112" t="s">
        <v>60</v>
      </c>
      <c r="I125" s="176" t="s">
        <v>60</v>
      </c>
      <c r="J125" s="112"/>
    </row>
    <row r="126" spans="1:10" ht="15" customHeight="1" x14ac:dyDescent="0.35">
      <c r="A126" s="21" t="s">
        <v>392</v>
      </c>
      <c r="B126" s="45" t="str">
        <f>UPPER(A126)</f>
        <v>CLG EMILE GALLE</v>
      </c>
      <c r="C126" s="47" t="s">
        <v>393</v>
      </c>
      <c r="D126" s="47" t="str">
        <f>UPPER(C126)</f>
        <v>ESSEY-LES-NANCY</v>
      </c>
      <c r="E126" s="190" t="str">
        <f>CONCATENATE(B126," DE ",D126)</f>
        <v>CLG EMILE GALLE DE ESSEY-LES-NANCY</v>
      </c>
      <c r="F126" s="157" t="s">
        <v>394</v>
      </c>
      <c r="G126" s="159"/>
      <c r="H126" s="159" t="s">
        <v>60</v>
      </c>
      <c r="I126" s="157" t="s">
        <v>81</v>
      </c>
      <c r="J126" s="159"/>
    </row>
    <row r="127" spans="1:10" ht="15" customHeight="1" x14ac:dyDescent="0.35">
      <c r="A127" s="11" t="s">
        <v>392</v>
      </c>
      <c r="B127" s="9" t="str">
        <f>UPPER(A127)</f>
        <v>CLG EMILE GALLE</v>
      </c>
      <c r="C127" s="10" t="s">
        <v>395</v>
      </c>
      <c r="D127" s="10" t="str">
        <f>UPPER(C127)</f>
        <v>LEXY</v>
      </c>
      <c r="E127" s="107" t="str">
        <f>CONCATENATE(B127," DE ",D127)</f>
        <v>CLG EMILE GALLE DE LEXY</v>
      </c>
      <c r="F127" s="108" t="s">
        <v>396</v>
      </c>
      <c r="G127" s="109"/>
      <c r="H127" s="109" t="s">
        <v>60</v>
      </c>
      <c r="I127" s="108" t="s">
        <v>60</v>
      </c>
      <c r="J127" s="109"/>
    </row>
    <row r="128" spans="1:10" ht="15" customHeight="1" x14ac:dyDescent="0.35">
      <c r="A128" s="18" t="s">
        <v>397</v>
      </c>
      <c r="B128" s="40" t="str">
        <f>UPPER(A128)</f>
        <v>CLG EMILE ZOLA</v>
      </c>
      <c r="C128" s="41" t="s">
        <v>398</v>
      </c>
      <c r="D128" s="41" t="str">
        <f>UPPER(C128)</f>
        <v>AUDUN-LE-TICHE</v>
      </c>
      <c r="E128" s="148" t="str">
        <f>CONCATENATE(B128," DE ",D128)</f>
        <v>CLG EMILE ZOLA DE AUDUN-LE-TICHE</v>
      </c>
      <c r="F128" s="149" t="s">
        <v>399</v>
      </c>
      <c r="G128" s="109"/>
      <c r="H128" s="109" t="s">
        <v>60</v>
      </c>
      <c r="I128" s="149" t="s">
        <v>60</v>
      </c>
      <c r="J128" s="109"/>
    </row>
    <row r="129" spans="1:10" ht="15" customHeight="1" x14ac:dyDescent="0.4">
      <c r="A129" s="66" t="s">
        <v>64</v>
      </c>
      <c r="B129" s="56" t="s">
        <v>400</v>
      </c>
      <c r="C129" s="56"/>
      <c r="D129" s="56" t="s">
        <v>401</v>
      </c>
      <c r="E129" s="173" t="str">
        <f>CONCATENATE(A129," ",B129," DE ",D129)</f>
        <v>CLG EMILE ZOLA DE KINGERSHEIM</v>
      </c>
      <c r="F129" s="174" t="s">
        <v>402</v>
      </c>
      <c r="G129" s="175"/>
      <c r="H129" s="174" t="s">
        <v>60</v>
      </c>
      <c r="I129" s="174" t="s">
        <v>60</v>
      </c>
      <c r="J129" s="174"/>
    </row>
    <row r="130" spans="1:10" ht="15" customHeight="1" x14ac:dyDescent="0.35">
      <c r="A130" s="67" t="s">
        <v>403</v>
      </c>
      <c r="B130" s="40" t="str">
        <f>UPPER(A130)</f>
        <v>CLG EMILIE CARLES</v>
      </c>
      <c r="C130" s="41" t="s">
        <v>404</v>
      </c>
      <c r="D130" s="41" t="str">
        <f>UPPER(C130)</f>
        <v>ANCERVILLE</v>
      </c>
      <c r="E130" s="148" t="str">
        <f>CONCATENATE(B130," DE ",D130)</f>
        <v>CLG EMILIE CARLES DE ANCERVILLE</v>
      </c>
      <c r="F130" s="149" t="s">
        <v>405</v>
      </c>
      <c r="G130" s="109"/>
      <c r="H130" s="109" t="s">
        <v>60</v>
      </c>
      <c r="I130" s="149" t="s">
        <v>60</v>
      </c>
      <c r="J130" s="109"/>
    </row>
    <row r="131" spans="1:10" ht="15" customHeight="1" x14ac:dyDescent="0.35">
      <c r="A131" s="67" t="s">
        <v>406</v>
      </c>
      <c r="B131" s="34" t="str">
        <f>UPPER(A131)</f>
        <v>CLG EMILIE DU CHATELET</v>
      </c>
      <c r="C131" s="35" t="s">
        <v>407</v>
      </c>
      <c r="D131" s="35" t="str">
        <f>UPPER(C131)</f>
        <v>VAUBECOURT</v>
      </c>
      <c r="E131" s="140" t="str">
        <f>CONCATENATE(B131," DE ",D131)</f>
        <v>CLG EMILIE DU CHATELET DE VAUBECOURT</v>
      </c>
      <c r="F131" s="141" t="s">
        <v>408</v>
      </c>
      <c r="G131" s="142"/>
      <c r="H131" s="142" t="s">
        <v>60</v>
      </c>
      <c r="I131" s="141" t="s">
        <v>60</v>
      </c>
      <c r="J131" s="142"/>
    </row>
    <row r="132" spans="1:10" ht="15" customHeight="1" x14ac:dyDescent="0.4">
      <c r="A132" s="68" t="s">
        <v>409</v>
      </c>
      <c r="B132" s="69" t="s">
        <v>410</v>
      </c>
      <c r="C132" s="69"/>
      <c r="D132" s="69" t="s">
        <v>411</v>
      </c>
      <c r="E132" s="191" t="str">
        <f>CONCATENATE(A132," ",B132," DE ",D132)</f>
        <v>CLG EPISCOPAL SAINT ANDRE DE COLMAR</v>
      </c>
      <c r="F132" s="192" t="s">
        <v>412</v>
      </c>
      <c r="G132" s="193"/>
      <c r="H132" s="192" t="s">
        <v>60</v>
      </c>
      <c r="I132" s="192" t="s">
        <v>60</v>
      </c>
      <c r="J132" s="192"/>
    </row>
    <row r="133" spans="1:10" ht="15" customHeight="1" x14ac:dyDescent="0.4">
      <c r="A133" s="66" t="s">
        <v>64</v>
      </c>
      <c r="B133" s="70" t="s">
        <v>413</v>
      </c>
      <c r="C133" s="70"/>
      <c r="D133" s="70" t="s">
        <v>184</v>
      </c>
      <c r="E133" s="194" t="str">
        <f>CONCATENATE(A133," ",B133," DE ",D133)</f>
        <v>CLG ERASME DE STRASBOURG</v>
      </c>
      <c r="F133" s="195" t="s">
        <v>414</v>
      </c>
      <c r="G133" s="196" t="s">
        <v>85</v>
      </c>
      <c r="H133" s="195" t="s">
        <v>81</v>
      </c>
      <c r="I133" s="195" t="s">
        <v>60</v>
      </c>
      <c r="J133" s="197" t="s">
        <v>55</v>
      </c>
    </row>
    <row r="134" spans="1:10" ht="15" customHeight="1" x14ac:dyDescent="0.35">
      <c r="A134" s="67" t="s">
        <v>415</v>
      </c>
      <c r="B134" s="57" t="str">
        <f>UPPER(A134)</f>
        <v>CLG ERCKMANN-CHATRIAN</v>
      </c>
      <c r="C134" s="58" t="s">
        <v>416</v>
      </c>
      <c r="D134" s="58" t="str">
        <f>UPPER(C134)</f>
        <v xml:space="preserve">PHALSBOURG </v>
      </c>
      <c r="E134" s="184" t="str">
        <f>CONCATENATE(B134," DE ",D134)</f>
        <v xml:space="preserve">CLG ERCKMANN-CHATRIAN DE PHALSBOURG </v>
      </c>
      <c r="F134" s="176" t="s">
        <v>417</v>
      </c>
      <c r="G134" s="112"/>
      <c r="H134" s="112" t="s">
        <v>60</v>
      </c>
      <c r="I134" s="176" t="s">
        <v>60</v>
      </c>
      <c r="J134" s="112"/>
    </row>
    <row r="135" spans="1:10" ht="15" customHeight="1" x14ac:dyDescent="0.35">
      <c r="A135" s="67" t="s">
        <v>418</v>
      </c>
      <c r="B135" s="40" t="str">
        <f>UPPER(A135)</f>
        <v>CLG ERNEST BICHAT</v>
      </c>
      <c r="C135" s="41" t="s">
        <v>202</v>
      </c>
      <c r="D135" s="41" t="str">
        <f>UPPER(C135)</f>
        <v>LUNEVILLE</v>
      </c>
      <c r="E135" s="148" t="str">
        <f>CONCATENATE(B135," DE ",D135)</f>
        <v>CLG ERNEST BICHAT DE LUNEVILLE</v>
      </c>
      <c r="F135" s="149" t="s">
        <v>419</v>
      </c>
      <c r="G135" s="109"/>
      <c r="H135" s="109" t="s">
        <v>60</v>
      </c>
      <c r="I135" s="149" t="s">
        <v>60</v>
      </c>
      <c r="J135" s="109"/>
    </row>
    <row r="136" spans="1:10" ht="15" customHeight="1" x14ac:dyDescent="0.35">
      <c r="A136" s="55" t="s">
        <v>82</v>
      </c>
      <c r="B136" s="36" t="s">
        <v>420</v>
      </c>
      <c r="C136" s="36"/>
      <c r="D136" s="60" t="s">
        <v>421</v>
      </c>
      <c r="E136" s="181" t="str">
        <f>CONCATENATE(A136," ",B136," DE ",D136)</f>
        <v>CLG EUGENE  BELGRAND DE ERVY-LE-CHATEL</v>
      </c>
      <c r="F136" s="144" t="s">
        <v>2126</v>
      </c>
      <c r="G136" s="153"/>
      <c r="H136" s="122" t="s">
        <v>60</v>
      </c>
      <c r="I136" s="122" t="s">
        <v>60</v>
      </c>
      <c r="J136" s="122"/>
    </row>
    <row r="137" spans="1:10" ht="15" customHeight="1" x14ac:dyDescent="0.35">
      <c r="A137" s="8" t="s">
        <v>422</v>
      </c>
      <c r="B137" s="9" t="str">
        <f>UPPER(A137)</f>
        <v>CLG EUGENE FRANÇOIS</v>
      </c>
      <c r="C137" s="10" t="s">
        <v>423</v>
      </c>
      <c r="D137" s="10" t="str">
        <f>UPPER(C137)</f>
        <v>GERBEVILLER</v>
      </c>
      <c r="E137" s="107" t="str">
        <f>CONCATENATE(B137," DE ",D137)</f>
        <v>CLG EUGENE FRANÇOIS DE GERBEVILLER</v>
      </c>
      <c r="F137" s="108" t="s">
        <v>424</v>
      </c>
      <c r="G137" s="109"/>
      <c r="H137" s="109" t="s">
        <v>60</v>
      </c>
      <c r="I137" s="108" t="s">
        <v>60</v>
      </c>
      <c r="J137" s="109"/>
    </row>
    <row r="138" spans="1:10" ht="15" customHeight="1" x14ac:dyDescent="0.35">
      <c r="A138" s="55" t="s">
        <v>82</v>
      </c>
      <c r="B138" s="9" t="s">
        <v>425</v>
      </c>
      <c r="C138" s="9"/>
      <c r="D138" s="54" t="s">
        <v>426</v>
      </c>
      <c r="E138" s="172" t="str">
        <f>CONCATENATE(A138," ",B138," DE ",D138)</f>
        <v>CLG EUREKA DE PONT-SAINTE-MARIE</v>
      </c>
      <c r="F138" s="108" t="s">
        <v>2127</v>
      </c>
      <c r="G138" s="119"/>
      <c r="H138" s="109" t="s">
        <v>60</v>
      </c>
      <c r="I138" s="109" t="s">
        <v>60</v>
      </c>
      <c r="J138" s="109"/>
    </row>
    <row r="139" spans="1:10" ht="15" customHeight="1" x14ac:dyDescent="0.4">
      <c r="A139" s="66" t="s">
        <v>64</v>
      </c>
      <c r="B139" s="15" t="s">
        <v>427</v>
      </c>
      <c r="C139" s="15"/>
      <c r="D139" s="15" t="s">
        <v>428</v>
      </c>
      <c r="E139" s="113" t="str">
        <f>CONCATENATE(A139," ",B139," DE ",D139)</f>
        <v>CLG EUROPE DE OBERNAI</v>
      </c>
      <c r="F139" s="114" t="s">
        <v>429</v>
      </c>
      <c r="G139" s="115"/>
      <c r="H139" s="114" t="s">
        <v>60</v>
      </c>
      <c r="I139" s="114" t="s">
        <v>60</v>
      </c>
      <c r="J139" s="114"/>
    </row>
    <row r="140" spans="1:10" ht="15" customHeight="1" x14ac:dyDescent="0.35">
      <c r="A140" s="55" t="s">
        <v>82</v>
      </c>
      <c r="B140" s="9" t="s">
        <v>430</v>
      </c>
      <c r="C140" s="9"/>
      <c r="D140" s="54" t="s">
        <v>431</v>
      </c>
      <c r="E140" s="172" t="str">
        <f>CONCATENATE(A140," ",B140," DE ",D140)</f>
        <v>CLG EUSTACHE DESCHAMPS DE BLANCS-COTEAUX</v>
      </c>
      <c r="F140" s="108" t="s">
        <v>2128</v>
      </c>
      <c r="G140" s="119"/>
      <c r="H140" s="109" t="s">
        <v>60</v>
      </c>
      <c r="I140" s="109" t="s">
        <v>60</v>
      </c>
      <c r="J140" s="109"/>
    </row>
    <row r="141" spans="1:10" ht="15" customHeight="1" x14ac:dyDescent="0.35">
      <c r="A141" s="55" t="s">
        <v>82</v>
      </c>
      <c r="B141" s="38" t="s">
        <v>432</v>
      </c>
      <c r="C141" s="38"/>
      <c r="D141" s="38" t="s">
        <v>433</v>
      </c>
      <c r="E141" s="145" t="str">
        <f>CONCATENATE(A141," ",B141," DE ",D141)</f>
        <v>CLG EVA THOME DE ATTIGNY</v>
      </c>
      <c r="F141" s="146" t="s">
        <v>2129</v>
      </c>
      <c r="G141" s="147"/>
      <c r="H141" s="142" t="s">
        <v>60</v>
      </c>
      <c r="I141" s="142" t="s">
        <v>60</v>
      </c>
      <c r="J141" s="142"/>
    </row>
    <row r="142" spans="1:10" ht="15" customHeight="1" x14ac:dyDescent="0.35">
      <c r="A142" s="67" t="s">
        <v>434</v>
      </c>
      <c r="B142" s="40" t="str">
        <f>UPPER(A142)</f>
        <v>CLG EVARISTE GALOIS</v>
      </c>
      <c r="C142" s="41" t="s">
        <v>435</v>
      </c>
      <c r="D142" s="41" t="str">
        <f>UPPER(C142)</f>
        <v>ALGRANGE</v>
      </c>
      <c r="E142" s="148" t="str">
        <f>CONCATENATE(B142," DE ",D142)</f>
        <v>CLG EVARISTE GALOIS DE ALGRANGE</v>
      </c>
      <c r="F142" s="149" t="s">
        <v>436</v>
      </c>
      <c r="G142" s="109"/>
      <c r="H142" s="109" t="s">
        <v>60</v>
      </c>
      <c r="I142" s="149" t="s">
        <v>60</v>
      </c>
      <c r="J142" s="109"/>
    </row>
    <row r="143" spans="1:10" ht="15" customHeight="1" x14ac:dyDescent="0.4">
      <c r="A143" s="66" t="s">
        <v>64</v>
      </c>
      <c r="B143" s="16" t="s">
        <v>437</v>
      </c>
      <c r="C143" s="16"/>
      <c r="D143" s="16" t="s">
        <v>438</v>
      </c>
      <c r="E143" s="116" t="str">
        <f>CONCATENATE(A143," ",B143," DE ",D143)</f>
        <v>CLG FELIX EBOUE DE FESSENHEIM</v>
      </c>
      <c r="F143" s="117" t="s">
        <v>439</v>
      </c>
      <c r="G143" s="118"/>
      <c r="H143" s="117" t="s">
        <v>60</v>
      </c>
      <c r="I143" s="117" t="s">
        <v>60</v>
      </c>
      <c r="J143" s="117"/>
    </row>
    <row r="144" spans="1:10" ht="15" customHeight="1" x14ac:dyDescent="0.35">
      <c r="A144" s="8" t="s">
        <v>440</v>
      </c>
      <c r="B144" s="12" t="str">
        <f>UPPER(A144)</f>
        <v>CLG FERDINAND BUISSON</v>
      </c>
      <c r="C144" s="13" t="s">
        <v>441</v>
      </c>
      <c r="D144" s="13" t="str">
        <f>UPPER(C144)</f>
        <v>THIAUCOURT-REGNIEVILLE</v>
      </c>
      <c r="E144" s="110" t="str">
        <f>CONCATENATE(B144," DE ",D144)</f>
        <v>CLG FERDINAND BUISSON DE THIAUCOURT-REGNIEVILLE</v>
      </c>
      <c r="F144" s="111" t="s">
        <v>442</v>
      </c>
      <c r="G144" s="112"/>
      <c r="H144" s="112" t="s">
        <v>60</v>
      </c>
      <c r="I144" s="111" t="s">
        <v>60</v>
      </c>
      <c r="J144" s="112"/>
    </row>
    <row r="145" spans="1:10" ht="15" customHeight="1" x14ac:dyDescent="0.35">
      <c r="A145" s="8" t="s">
        <v>443</v>
      </c>
      <c r="B145" s="9" t="str">
        <f>UPPER(A145)</f>
        <v>CLG FLEUROT D'HERIVAL</v>
      </c>
      <c r="C145" s="10" t="s">
        <v>444</v>
      </c>
      <c r="D145" s="10" t="str">
        <f>UPPER(C145)</f>
        <v>PLOMBIERES-LES-BAINS</v>
      </c>
      <c r="E145" s="107" t="str">
        <f>CONCATENATE(B145," DE ",D145)</f>
        <v>CLG FLEUROT D'HERIVAL DE PLOMBIERES-LES-BAINS</v>
      </c>
      <c r="F145" s="108" t="s">
        <v>445</v>
      </c>
      <c r="G145" s="109"/>
      <c r="H145" s="109" t="s">
        <v>60</v>
      </c>
      <c r="I145" s="108" t="s">
        <v>60</v>
      </c>
      <c r="J145" s="109"/>
    </row>
    <row r="146" spans="1:10" ht="15" customHeight="1" x14ac:dyDescent="0.4">
      <c r="A146" s="66" t="s">
        <v>64</v>
      </c>
      <c r="B146" s="15" t="s">
        <v>446</v>
      </c>
      <c r="C146" s="15"/>
      <c r="D146" s="15" t="s">
        <v>447</v>
      </c>
      <c r="E146" s="113" t="str">
        <f>CONCATENATE(A146," ",B146," DE ",D146)</f>
        <v>CLG FOCH DE HAGUENAU</v>
      </c>
      <c r="F146" s="114" t="s">
        <v>448</v>
      </c>
      <c r="G146" s="115"/>
      <c r="H146" s="114" t="s">
        <v>60</v>
      </c>
      <c r="I146" s="114" t="s">
        <v>60</v>
      </c>
      <c r="J146" s="114"/>
    </row>
    <row r="147" spans="1:10" ht="15" customHeight="1" x14ac:dyDescent="0.4">
      <c r="A147" s="66" t="s">
        <v>64</v>
      </c>
      <c r="B147" s="15" t="s">
        <v>446</v>
      </c>
      <c r="C147" s="15"/>
      <c r="D147" s="15" t="s">
        <v>184</v>
      </c>
      <c r="E147" s="113" t="str">
        <f>CONCATENATE(A147," ",B147," DE ",D147)</f>
        <v>CLG FOCH DE STRASBOURG</v>
      </c>
      <c r="F147" s="114" t="s">
        <v>449</v>
      </c>
      <c r="G147" s="115"/>
      <c r="H147" s="114" t="s">
        <v>60</v>
      </c>
      <c r="I147" s="114" t="s">
        <v>60</v>
      </c>
      <c r="J147" s="114"/>
    </row>
    <row r="148" spans="1:10" ht="15" customHeight="1" x14ac:dyDescent="0.35">
      <c r="A148" s="44" t="s">
        <v>82</v>
      </c>
      <c r="B148" s="45" t="s">
        <v>450</v>
      </c>
      <c r="C148" s="45"/>
      <c r="D148" s="46" t="s">
        <v>451</v>
      </c>
      <c r="E148" s="156" t="str">
        <f>CONCATENATE(A148," ",B148," DE ",D148)</f>
        <v xml:space="preserve">CLG FRANCOIS  LEGROS DE REIMS </v>
      </c>
      <c r="F148" s="157" t="s">
        <v>2130</v>
      </c>
      <c r="G148" s="158" t="s">
        <v>56</v>
      </c>
      <c r="H148" s="159" t="s">
        <v>60</v>
      </c>
      <c r="I148" s="159" t="s">
        <v>81</v>
      </c>
      <c r="J148" s="159" t="s">
        <v>55</v>
      </c>
    </row>
    <row r="149" spans="1:10" ht="15" customHeight="1" x14ac:dyDescent="0.35">
      <c r="A149" s="11" t="s">
        <v>452</v>
      </c>
      <c r="B149" s="36" t="str">
        <f>UPPER(A149)</f>
        <v>CLG FRANCOIS RABELAIS</v>
      </c>
      <c r="C149" s="37" t="s">
        <v>453</v>
      </c>
      <c r="D149" s="37" t="str">
        <f>UPPER(C149)</f>
        <v>L'HOPITAL</v>
      </c>
      <c r="E149" s="143" t="str">
        <f>CONCATENATE(B149," DE ",D149)</f>
        <v>CLG FRANCOIS RABELAIS DE L'HOPITAL</v>
      </c>
      <c r="F149" s="144" t="s">
        <v>454</v>
      </c>
      <c r="G149" s="122" t="s">
        <v>56</v>
      </c>
      <c r="H149" s="122" t="s">
        <v>60</v>
      </c>
      <c r="I149" s="144" t="s">
        <v>60</v>
      </c>
      <c r="J149" s="122"/>
    </row>
    <row r="150" spans="1:10" ht="15" customHeight="1" x14ac:dyDescent="0.35">
      <c r="A150" s="18" t="s">
        <v>452</v>
      </c>
      <c r="B150" s="40" t="str">
        <f>UPPER(A150)</f>
        <v>CLG FRANCOIS RABELAIS</v>
      </c>
      <c r="C150" s="10" t="s">
        <v>153</v>
      </c>
      <c r="D150" s="10" t="str">
        <f>UPPER(C150)</f>
        <v>METZ</v>
      </c>
      <c r="E150" s="107" t="str">
        <f>CONCATENATE(B150," DE ",D150)</f>
        <v>CLG FRANCOIS RABELAIS DE METZ</v>
      </c>
      <c r="F150" s="149" t="s">
        <v>455</v>
      </c>
      <c r="G150" s="109" t="s">
        <v>56</v>
      </c>
      <c r="H150" s="109" t="s">
        <v>60</v>
      </c>
      <c r="I150" s="149" t="s">
        <v>60</v>
      </c>
      <c r="J150" s="109"/>
    </row>
    <row r="151" spans="1:10" ht="15" customHeight="1" x14ac:dyDescent="0.4">
      <c r="A151" s="14" t="s">
        <v>64</v>
      </c>
      <c r="B151" s="70" t="s">
        <v>456</v>
      </c>
      <c r="C151" s="70"/>
      <c r="D151" s="70" t="s">
        <v>184</v>
      </c>
      <c r="E151" s="194" t="str">
        <f t="shared" ref="E151:E156" si="2">CONCATENATE(A151," ",B151," DE ",D151)</f>
        <v>CLG FRANCOIS TRUFFAUT DE STRASBOURG</v>
      </c>
      <c r="F151" s="195" t="s">
        <v>457</v>
      </c>
      <c r="G151" s="196" t="s">
        <v>85</v>
      </c>
      <c r="H151" s="195" t="s">
        <v>81</v>
      </c>
      <c r="I151" s="195" t="s">
        <v>60</v>
      </c>
      <c r="J151" s="197" t="s">
        <v>55</v>
      </c>
    </row>
    <row r="152" spans="1:10" ht="15" customHeight="1" x14ac:dyDescent="0.4">
      <c r="A152" s="14" t="s">
        <v>64</v>
      </c>
      <c r="B152" s="71" t="s">
        <v>458</v>
      </c>
      <c r="C152" s="71"/>
      <c r="D152" s="71" t="s">
        <v>160</v>
      </c>
      <c r="E152" s="198" t="str">
        <f t="shared" si="2"/>
        <v xml:space="preserve">CLG FRANCOIS VILLON DE MULHOUSE  </v>
      </c>
      <c r="F152" s="199" t="s">
        <v>459</v>
      </c>
      <c r="G152" s="200" t="s">
        <v>85</v>
      </c>
      <c r="H152" s="199" t="s">
        <v>60</v>
      </c>
      <c r="I152" s="199" t="s">
        <v>81</v>
      </c>
      <c r="J152" s="199"/>
    </row>
    <row r="153" spans="1:10" ht="15" customHeight="1" x14ac:dyDescent="0.35">
      <c r="A153" s="17" t="s">
        <v>82</v>
      </c>
      <c r="B153" s="9" t="s">
        <v>460</v>
      </c>
      <c r="C153" s="9"/>
      <c r="D153" s="9" t="s">
        <v>461</v>
      </c>
      <c r="E153" s="107" t="str">
        <f t="shared" si="2"/>
        <v>CLG FRANCOISE DOLTO DE NOGENT</v>
      </c>
      <c r="F153" s="108" t="s">
        <v>2131</v>
      </c>
      <c r="G153" s="119"/>
      <c r="H153" s="109" t="s">
        <v>60</v>
      </c>
      <c r="I153" s="109" t="s">
        <v>60</v>
      </c>
      <c r="J153" s="109"/>
    </row>
    <row r="154" spans="1:10" ht="15" customHeight="1" x14ac:dyDescent="0.4">
      <c r="A154" s="14" t="s">
        <v>64</v>
      </c>
      <c r="B154" s="16" t="s">
        <v>462</v>
      </c>
      <c r="C154" s="16"/>
      <c r="D154" s="16" t="s">
        <v>463</v>
      </c>
      <c r="E154" s="116" t="str">
        <f t="shared" si="2"/>
        <v>CLG FRANCOISE DOLTO DE REICHSHOFFEN</v>
      </c>
      <c r="F154" s="117" t="s">
        <v>464</v>
      </c>
      <c r="G154" s="118"/>
      <c r="H154" s="117" t="s">
        <v>60</v>
      </c>
      <c r="I154" s="117" t="s">
        <v>60</v>
      </c>
      <c r="J154" s="117"/>
    </row>
    <row r="155" spans="1:10" ht="15" customHeight="1" x14ac:dyDescent="0.4">
      <c r="A155" s="14" t="s">
        <v>64</v>
      </c>
      <c r="B155" s="56" t="s">
        <v>462</v>
      </c>
      <c r="C155" s="56"/>
      <c r="D155" s="56" t="s">
        <v>465</v>
      </c>
      <c r="E155" s="173" t="str">
        <f t="shared" si="2"/>
        <v>CLG FRANCOISE DOLTO DE SIERENTZ</v>
      </c>
      <c r="F155" s="174" t="s">
        <v>466</v>
      </c>
      <c r="G155" s="175"/>
      <c r="H155" s="174" t="s">
        <v>60</v>
      </c>
      <c r="I155" s="174" t="s">
        <v>60</v>
      </c>
      <c r="J155" s="174"/>
    </row>
    <row r="156" spans="1:10" ht="15" customHeight="1" x14ac:dyDescent="0.35">
      <c r="A156" s="24" t="s">
        <v>82</v>
      </c>
      <c r="B156" s="32" t="s">
        <v>467</v>
      </c>
      <c r="C156" s="32"/>
      <c r="D156" s="32" t="s">
        <v>148</v>
      </c>
      <c r="E156" s="136" t="str">
        <f t="shared" si="2"/>
        <v>CLG FRED SCAMARONI DE CHARLEVILLE-MEZIERES</v>
      </c>
      <c r="F156" s="137" t="s">
        <v>2132</v>
      </c>
      <c r="G156" s="155" t="s">
        <v>56</v>
      </c>
      <c r="H156" s="138" t="s">
        <v>81</v>
      </c>
      <c r="I156" s="138" t="s">
        <v>60</v>
      </c>
      <c r="J156" s="138" t="s">
        <v>55</v>
      </c>
    </row>
    <row r="157" spans="1:10" ht="15" customHeight="1" x14ac:dyDescent="0.35">
      <c r="A157" s="27" t="s">
        <v>468</v>
      </c>
      <c r="B157" s="72" t="str">
        <f>UPPER(A157)</f>
        <v>CLG FREDERIC CHOPIN</v>
      </c>
      <c r="C157" s="73" t="s">
        <v>58</v>
      </c>
      <c r="D157" s="73" t="str">
        <f>UPPER(C157)</f>
        <v>NANCY</v>
      </c>
      <c r="E157" s="201" t="str">
        <f>CONCATENATE(B157," DE ",D157)</f>
        <v>CLG FREDERIC CHOPIN DE NANCY</v>
      </c>
      <c r="F157" s="146" t="s">
        <v>469</v>
      </c>
      <c r="G157" s="202"/>
      <c r="H157" s="202" t="s">
        <v>60</v>
      </c>
      <c r="I157" s="146" t="s">
        <v>60</v>
      </c>
      <c r="J157" s="202"/>
    </row>
    <row r="158" spans="1:10" ht="15" customHeight="1" x14ac:dyDescent="0.4">
      <c r="A158" s="14" t="s">
        <v>64</v>
      </c>
      <c r="B158" s="15" t="s">
        <v>470</v>
      </c>
      <c r="C158" s="15"/>
      <c r="D158" s="15" t="s">
        <v>471</v>
      </c>
      <c r="E158" s="113" t="str">
        <f>CONCATENATE(A158," ",B158," DE ",D158)</f>
        <v>CLG FREDERIC HARTMANN DE MUNSTER</v>
      </c>
      <c r="F158" s="114" t="s">
        <v>472</v>
      </c>
      <c r="G158" s="115"/>
      <c r="H158" s="177" t="s">
        <v>60</v>
      </c>
      <c r="I158" s="177" t="s">
        <v>60</v>
      </c>
      <c r="J158" s="114"/>
    </row>
    <row r="159" spans="1:10" ht="15" customHeight="1" x14ac:dyDescent="0.4">
      <c r="A159" s="14" t="s">
        <v>64</v>
      </c>
      <c r="B159" s="16" t="s">
        <v>473</v>
      </c>
      <c r="C159" s="16"/>
      <c r="D159" s="16" t="s">
        <v>474</v>
      </c>
      <c r="E159" s="116" t="str">
        <f>CONCATENATE(A159," ",B159," DE ",D159)</f>
        <v xml:space="preserve">CLG FREPPEL DE OBERNAI </v>
      </c>
      <c r="F159" s="117" t="s">
        <v>475</v>
      </c>
      <c r="G159" s="118"/>
      <c r="H159" s="117" t="s">
        <v>60</v>
      </c>
      <c r="I159" s="117" t="s">
        <v>60</v>
      </c>
      <c r="J159" s="117"/>
    </row>
    <row r="160" spans="1:10" ht="15" customHeight="1" x14ac:dyDescent="0.4">
      <c r="A160" s="14" t="s">
        <v>64</v>
      </c>
      <c r="B160" s="15" t="s">
        <v>476</v>
      </c>
      <c r="C160" s="15"/>
      <c r="D160" s="15" t="s">
        <v>477</v>
      </c>
      <c r="E160" s="113" t="str">
        <f>CONCATENATE(A160," ",B160," DE ",D160)</f>
        <v>CLG FRISON ROCHE DE LA BROQUE</v>
      </c>
      <c r="F160" s="114" t="s">
        <v>478</v>
      </c>
      <c r="G160" s="115"/>
      <c r="H160" s="114" t="s">
        <v>60</v>
      </c>
      <c r="I160" s="114" t="s">
        <v>60</v>
      </c>
      <c r="J160" s="114"/>
    </row>
    <row r="161" spans="1:10" ht="15" customHeight="1" x14ac:dyDescent="0.35">
      <c r="A161" s="11" t="s">
        <v>479</v>
      </c>
      <c r="B161" s="38" t="str">
        <f>UPPER(A161)</f>
        <v>CLG FULRAD</v>
      </c>
      <c r="C161" s="39" t="s">
        <v>480</v>
      </c>
      <c r="D161" s="39" t="str">
        <f>UPPER(C161)</f>
        <v>SARREGUEMINES</v>
      </c>
      <c r="E161" s="145" t="str">
        <f>CONCATENATE(B161," DE ",D161)</f>
        <v>CLG FULRAD DE SARREGUEMINES</v>
      </c>
      <c r="F161" s="146" t="s">
        <v>481</v>
      </c>
      <c r="G161" s="142"/>
      <c r="H161" s="142" t="s">
        <v>60</v>
      </c>
      <c r="I161" s="146" t="s">
        <v>60</v>
      </c>
      <c r="J161" s="142"/>
    </row>
    <row r="162" spans="1:10" ht="15" customHeight="1" x14ac:dyDescent="0.35">
      <c r="A162" s="18" t="s">
        <v>482</v>
      </c>
      <c r="B162" s="40" t="str">
        <f>UPPER(A162)</f>
        <v>CLG GABRIEL PIERNE</v>
      </c>
      <c r="C162" s="41" t="s">
        <v>483</v>
      </c>
      <c r="D162" s="41" t="str">
        <f>UPPER(C162)</f>
        <v>SAINTE-MARIE-AUX-CHENES</v>
      </c>
      <c r="E162" s="148" t="str">
        <f>CONCATENATE(B162," DE ",D162)</f>
        <v>CLG GABRIEL PIERNE DE SAINTE-MARIE-AUX-CHENES</v>
      </c>
      <c r="F162" s="149" t="s">
        <v>484</v>
      </c>
      <c r="G162" s="109"/>
      <c r="H162" s="109" t="s">
        <v>60</v>
      </c>
      <c r="I162" s="149" t="s">
        <v>60</v>
      </c>
      <c r="J162" s="109"/>
    </row>
    <row r="163" spans="1:10" ht="15" customHeight="1" x14ac:dyDescent="0.4">
      <c r="A163" s="14" t="s">
        <v>64</v>
      </c>
      <c r="B163" s="56" t="s">
        <v>485</v>
      </c>
      <c r="C163" s="56"/>
      <c r="D163" s="56" t="s">
        <v>486</v>
      </c>
      <c r="E163" s="173" t="str">
        <f>CONCATENATE(A163," ",B163," DE ",D163)</f>
        <v xml:space="preserve">CLG GALILEE DE LINGOLSHEIM </v>
      </c>
      <c r="F163" s="174" t="s">
        <v>487</v>
      </c>
      <c r="G163" s="175"/>
      <c r="H163" s="174" t="s">
        <v>60</v>
      </c>
      <c r="I163" s="174" t="s">
        <v>60</v>
      </c>
      <c r="J163" s="174"/>
    </row>
    <row r="164" spans="1:10" ht="15" customHeight="1" x14ac:dyDescent="0.35">
      <c r="A164" s="17" t="s">
        <v>82</v>
      </c>
      <c r="B164" s="9" t="s">
        <v>488</v>
      </c>
      <c r="C164" s="9"/>
      <c r="D164" s="54" t="s">
        <v>489</v>
      </c>
      <c r="E164" s="172" t="str">
        <f>CONCATENATE(A164," ",B164," DE ",D164)</f>
        <v>CLG GASTON BACHELARD DE BAR-SUR-AUBE</v>
      </c>
      <c r="F164" s="108" t="s">
        <v>2133</v>
      </c>
      <c r="G164" s="119"/>
      <c r="H164" s="109" t="s">
        <v>60</v>
      </c>
      <c r="I164" s="109" t="s">
        <v>60</v>
      </c>
      <c r="J164" s="109"/>
    </row>
    <row r="165" spans="1:10" ht="15" customHeight="1" x14ac:dyDescent="0.35">
      <c r="A165" s="18" t="s">
        <v>490</v>
      </c>
      <c r="B165" s="40" t="str">
        <f>UPPER(A165)</f>
        <v>CLG GASTON RAMON</v>
      </c>
      <c r="C165" s="41" t="s">
        <v>491</v>
      </c>
      <c r="D165" s="41" t="str">
        <f>UPPER(C165)</f>
        <v>AUDUN-LE-ROMAN</v>
      </c>
      <c r="E165" s="148" t="str">
        <f>CONCATENATE(B165," DE ",D165)</f>
        <v>CLG GASTON RAMON DE AUDUN-LE-ROMAN</v>
      </c>
      <c r="F165" s="149" t="s">
        <v>492</v>
      </c>
      <c r="G165" s="109"/>
      <c r="H165" s="109" t="s">
        <v>60</v>
      </c>
      <c r="I165" s="149" t="s">
        <v>60</v>
      </c>
      <c r="J165" s="109"/>
    </row>
    <row r="166" spans="1:10" ht="15" customHeight="1" x14ac:dyDescent="0.35">
      <c r="A166" s="11" t="s">
        <v>493</v>
      </c>
      <c r="B166" s="38" t="str">
        <f>UPPER(A166)</f>
        <v>CLG GENERAL DE GAULLE</v>
      </c>
      <c r="C166" s="39" t="s">
        <v>494</v>
      </c>
      <c r="D166" s="39" t="str">
        <f>UPPER(C166)</f>
        <v>SIERCK-LES-BAINS</v>
      </c>
      <c r="E166" s="145" t="str">
        <f>CONCATENATE(B166," DE ",D166)</f>
        <v>CLG GENERAL DE GAULLE DE SIERCK-LES-BAINS</v>
      </c>
      <c r="F166" s="146" t="s">
        <v>495</v>
      </c>
      <c r="G166" s="142"/>
      <c r="H166" s="142" t="s">
        <v>60</v>
      </c>
      <c r="I166" s="146" t="s">
        <v>60</v>
      </c>
      <c r="J166" s="142"/>
    </row>
    <row r="167" spans="1:10" ht="15" customHeight="1" x14ac:dyDescent="0.35">
      <c r="A167" s="18" t="s">
        <v>496</v>
      </c>
      <c r="B167" s="40" t="str">
        <f>UPPER(A167)</f>
        <v>CLG GEORGE CHEPFER</v>
      </c>
      <c r="C167" s="41" t="s">
        <v>497</v>
      </c>
      <c r="D167" s="41" t="str">
        <f>UPPER(C167)</f>
        <v>VILLERS-LES-NANCY</v>
      </c>
      <c r="E167" s="148" t="str">
        <f>CONCATENATE(B167," DE ",D167)</f>
        <v>CLG GEORGE CHEPFER DE VILLERS-LES-NANCY</v>
      </c>
      <c r="F167" s="149" t="s">
        <v>498</v>
      </c>
      <c r="G167" s="109"/>
      <c r="H167" s="109" t="s">
        <v>60</v>
      </c>
      <c r="I167" s="149" t="s">
        <v>60</v>
      </c>
      <c r="J167" s="109"/>
    </row>
    <row r="168" spans="1:10" ht="15" customHeight="1" x14ac:dyDescent="0.35">
      <c r="A168" s="17" t="s">
        <v>82</v>
      </c>
      <c r="B168" s="36" t="s">
        <v>499</v>
      </c>
      <c r="C168" s="36"/>
      <c r="D168" s="36" t="s">
        <v>500</v>
      </c>
      <c r="E168" s="143" t="str">
        <f>CONCATENATE(A168," ",B168," DE ",D168)</f>
        <v>CLG GEORGE SAND DE REVIN</v>
      </c>
      <c r="F168" s="144" t="s">
        <v>2134</v>
      </c>
      <c r="G168" s="153" t="s">
        <v>56</v>
      </c>
      <c r="H168" s="122" t="s">
        <v>60</v>
      </c>
      <c r="I168" s="122" t="s">
        <v>60</v>
      </c>
      <c r="J168" s="122"/>
    </row>
    <row r="169" spans="1:10" ht="15" customHeight="1" x14ac:dyDescent="0.35">
      <c r="A169" s="24" t="s">
        <v>82</v>
      </c>
      <c r="B169" s="61" t="s">
        <v>501</v>
      </c>
      <c r="C169" s="61"/>
      <c r="D169" s="61" t="s">
        <v>71</v>
      </c>
      <c r="E169" s="182" t="str">
        <f>CONCATENATE(A169," ",B169," DE ",D169)</f>
        <v>CLG GEORGES  BRAQUE DE REIMS</v>
      </c>
      <c r="F169" s="183" t="s">
        <v>2135</v>
      </c>
      <c r="G169" s="203" t="s">
        <v>85</v>
      </c>
      <c r="H169" s="139" t="s">
        <v>81</v>
      </c>
      <c r="I169" s="139" t="s">
        <v>60</v>
      </c>
      <c r="J169" s="139" t="s">
        <v>55</v>
      </c>
    </row>
    <row r="170" spans="1:10" ht="15" customHeight="1" x14ac:dyDescent="0.35">
      <c r="A170" s="17" t="s">
        <v>82</v>
      </c>
      <c r="B170" s="36" t="s">
        <v>502</v>
      </c>
      <c r="C170" s="36"/>
      <c r="D170" s="36" t="s">
        <v>503</v>
      </c>
      <c r="E170" s="143" t="str">
        <f>CONCATENATE(A170," ",B170," DE ",D170)</f>
        <v>CLG GEORGES CHARPAK DE BAZANCOURT</v>
      </c>
      <c r="F170" s="144" t="s">
        <v>2136</v>
      </c>
      <c r="G170" s="153"/>
      <c r="H170" s="122" t="s">
        <v>60</v>
      </c>
      <c r="I170" s="122" t="s">
        <v>60</v>
      </c>
      <c r="J170" s="122"/>
    </row>
    <row r="171" spans="1:10" ht="15" customHeight="1" x14ac:dyDescent="0.35">
      <c r="A171" s="74" t="s">
        <v>504</v>
      </c>
      <c r="B171" s="50" t="str">
        <f>UPPER(A171)</f>
        <v>CLG GEORGES CLEMENCEAU</v>
      </c>
      <c r="C171" s="52" t="s">
        <v>505</v>
      </c>
      <c r="D171" s="52" t="str">
        <f>UPPER(C171)</f>
        <v>EPINAL</v>
      </c>
      <c r="E171" s="178" t="str">
        <f>CONCATENATE(B171," DE ",D171)</f>
        <v>CLG GEORGES CLEMENCEAU DE EPINAL</v>
      </c>
      <c r="F171" s="165" t="s">
        <v>506</v>
      </c>
      <c r="G171" s="167"/>
      <c r="H171" s="167" t="s">
        <v>60</v>
      </c>
      <c r="I171" s="165" t="s">
        <v>60</v>
      </c>
      <c r="J171" s="167" t="s">
        <v>55</v>
      </c>
    </row>
    <row r="172" spans="1:10" ht="15" customHeight="1" x14ac:dyDescent="0.35">
      <c r="A172" s="67" t="s">
        <v>507</v>
      </c>
      <c r="B172" s="40" t="str">
        <f>UPPER(A172)</f>
        <v>CLG GEORGES DE LA TOUR</v>
      </c>
      <c r="C172" s="41" t="s">
        <v>508</v>
      </c>
      <c r="D172" s="41" t="str">
        <f>UPPER(C172)</f>
        <v xml:space="preserve">METZ </v>
      </c>
      <c r="E172" s="148" t="str">
        <f>CONCATENATE(B172," DE ",D172)</f>
        <v xml:space="preserve">CLG GEORGES DE LA TOUR DE METZ </v>
      </c>
      <c r="F172" s="149" t="s">
        <v>509</v>
      </c>
      <c r="G172" s="109"/>
      <c r="H172" s="109" t="s">
        <v>60</v>
      </c>
      <c r="I172" s="149" t="s">
        <v>60</v>
      </c>
      <c r="J172" s="109"/>
    </row>
    <row r="173" spans="1:10" ht="15" customHeight="1" x14ac:dyDescent="0.35">
      <c r="A173" s="11" t="s">
        <v>507</v>
      </c>
      <c r="B173" s="12" t="str">
        <f>UPPER(A173)</f>
        <v>CLG GEORGES DE LA TOUR</v>
      </c>
      <c r="C173" s="13" t="s">
        <v>58</v>
      </c>
      <c r="D173" s="13" t="str">
        <f>UPPER(C173)</f>
        <v>NANCY</v>
      </c>
      <c r="E173" s="110" t="str">
        <f>CONCATENATE(B173," DE ",D173)</f>
        <v>CLG GEORGES DE LA TOUR DE NANCY</v>
      </c>
      <c r="F173" s="111" t="s">
        <v>510</v>
      </c>
      <c r="G173" s="112"/>
      <c r="H173" s="112" t="s">
        <v>60</v>
      </c>
      <c r="I173" s="111" t="s">
        <v>60</v>
      </c>
      <c r="J173" s="112"/>
    </row>
    <row r="174" spans="1:10" ht="15" customHeight="1" x14ac:dyDescent="0.4">
      <c r="A174" s="66" t="s">
        <v>64</v>
      </c>
      <c r="B174" s="48" t="s">
        <v>511</v>
      </c>
      <c r="C174" s="48"/>
      <c r="D174" s="48" t="s">
        <v>512</v>
      </c>
      <c r="E174" s="160" t="str">
        <f>CONCATENATE(A174," ",B174," DE ",D174)</f>
        <v xml:space="preserve">CLG GEORGES FORLEN DE SAINT LOUIS </v>
      </c>
      <c r="F174" s="161" t="s">
        <v>513</v>
      </c>
      <c r="G174" s="162"/>
      <c r="H174" s="161" t="s">
        <v>60</v>
      </c>
      <c r="I174" s="161" t="s">
        <v>60</v>
      </c>
      <c r="J174" s="161"/>
    </row>
    <row r="175" spans="1:10" ht="15" customHeight="1" x14ac:dyDescent="0.35">
      <c r="A175" s="8" t="s">
        <v>514</v>
      </c>
      <c r="B175" s="9" t="str">
        <f>UPPER(A175)</f>
        <v>CLG GEORGES HOLDERITH</v>
      </c>
      <c r="C175" s="10" t="s">
        <v>515</v>
      </c>
      <c r="D175" s="10" t="str">
        <f>UPPER(C175)</f>
        <v>FAREBERSVILLER</v>
      </c>
      <c r="E175" s="107" t="str">
        <f>CONCATENATE(B175," DE ",D175)</f>
        <v>CLG GEORGES HOLDERITH DE FAREBERSVILLER</v>
      </c>
      <c r="F175" s="108" t="s">
        <v>516</v>
      </c>
      <c r="G175" s="109" t="s">
        <v>56</v>
      </c>
      <c r="H175" s="109" t="s">
        <v>60</v>
      </c>
      <c r="I175" s="108" t="s">
        <v>60</v>
      </c>
      <c r="J175" s="109"/>
    </row>
    <row r="176" spans="1:10" ht="15" customHeight="1" x14ac:dyDescent="0.4">
      <c r="A176" s="75" t="s">
        <v>64</v>
      </c>
      <c r="B176" s="16" t="s">
        <v>517</v>
      </c>
      <c r="C176" s="16"/>
      <c r="D176" s="16" t="s">
        <v>518</v>
      </c>
      <c r="E176" s="116" t="str">
        <f>CONCATENATE(A176," ",B176," DE ",D176)</f>
        <v>CLG GEORGES HOLDERITH DE LAUTERBOURG</v>
      </c>
      <c r="F176" s="117" t="s">
        <v>519</v>
      </c>
      <c r="G176" s="118"/>
      <c r="H176" s="117" t="s">
        <v>60</v>
      </c>
      <c r="I176" s="117" t="s">
        <v>60</v>
      </c>
      <c r="J176" s="117"/>
    </row>
    <row r="177" spans="1:10" ht="15" customHeight="1" x14ac:dyDescent="0.4">
      <c r="A177" s="75" t="s">
        <v>64</v>
      </c>
      <c r="B177" s="15" t="s">
        <v>520</v>
      </c>
      <c r="C177" s="15"/>
      <c r="D177" s="15" t="s">
        <v>521</v>
      </c>
      <c r="E177" s="113" t="str">
        <f>CONCATENATE(A177," ",B177," DE ",D177)</f>
        <v>CLG GEORGES MARTELOT DE ORBEY</v>
      </c>
      <c r="F177" s="114" t="s">
        <v>522</v>
      </c>
      <c r="G177" s="115"/>
      <c r="H177" s="114" t="s">
        <v>60</v>
      </c>
      <c r="I177" s="114" t="s">
        <v>60</v>
      </c>
      <c r="J177" s="114"/>
    </row>
    <row r="178" spans="1:10" ht="15" customHeight="1" x14ac:dyDescent="0.4">
      <c r="A178" s="75" t="s">
        <v>64</v>
      </c>
      <c r="B178" s="16" t="s">
        <v>523</v>
      </c>
      <c r="C178" s="16"/>
      <c r="D178" s="16" t="s">
        <v>524</v>
      </c>
      <c r="E178" s="116" t="str">
        <f>CONCATENATE(A178," ",B178," DE ",D178)</f>
        <v>CLG GERARD DE NERVAL VILLAGE NEUF DE HUNINGUE</v>
      </c>
      <c r="F178" s="117" t="s">
        <v>525</v>
      </c>
      <c r="G178" s="118"/>
      <c r="H178" s="117" t="s">
        <v>60</v>
      </c>
      <c r="I178" s="117" t="s">
        <v>60</v>
      </c>
      <c r="J178" s="117"/>
    </row>
    <row r="179" spans="1:10" ht="15" customHeight="1" x14ac:dyDescent="0.35">
      <c r="A179" s="76" t="s">
        <v>82</v>
      </c>
      <c r="B179" s="50" t="s">
        <v>526</v>
      </c>
      <c r="C179" s="50"/>
      <c r="D179" s="51" t="s">
        <v>527</v>
      </c>
      <c r="E179" s="164" t="str">
        <f>CONCATENATE(A179," ",B179," DE ",D179)</f>
        <v>CLG GISELE PROBST DE VITRY-LE-FRANCOIS</v>
      </c>
      <c r="F179" s="165" t="s">
        <v>2137</v>
      </c>
      <c r="G179" s="166"/>
      <c r="H179" s="167" t="s">
        <v>60</v>
      </c>
      <c r="I179" s="167" t="s">
        <v>60</v>
      </c>
      <c r="J179" s="167"/>
    </row>
    <row r="180" spans="1:10" ht="15" customHeight="1" x14ac:dyDescent="0.35">
      <c r="A180" s="77" t="s">
        <v>82</v>
      </c>
      <c r="B180" s="9" t="s">
        <v>528</v>
      </c>
      <c r="C180" s="9"/>
      <c r="D180" s="9" t="s">
        <v>528</v>
      </c>
      <c r="E180" s="107" t="str">
        <f>CONCATENATE(A180," ",B180," DE ",D180)</f>
        <v>CLG GIVET DE GIVET</v>
      </c>
      <c r="F180" s="108" t="s">
        <v>2138</v>
      </c>
      <c r="G180" s="119"/>
      <c r="H180" s="109" t="s">
        <v>60</v>
      </c>
      <c r="I180" s="109" t="s">
        <v>60</v>
      </c>
      <c r="J180" s="109"/>
    </row>
    <row r="181" spans="1:10" ht="15" customHeight="1" x14ac:dyDescent="0.35">
      <c r="A181" s="78" t="s">
        <v>529</v>
      </c>
      <c r="B181" s="40" t="str">
        <f>UPPER(A181)</f>
        <v>CLG GRANDVILLE</v>
      </c>
      <c r="C181" s="41" t="s">
        <v>530</v>
      </c>
      <c r="D181" s="41" t="str">
        <f>UPPER(C181)</f>
        <v>LIVERDUN</v>
      </c>
      <c r="E181" s="148" t="str">
        <f>CONCATENATE(B181," DE ",D181)</f>
        <v>CLG GRANDVILLE DE LIVERDUN</v>
      </c>
      <c r="F181" s="149" t="s">
        <v>531</v>
      </c>
      <c r="G181" s="109"/>
      <c r="H181" s="109" t="s">
        <v>60</v>
      </c>
      <c r="I181" s="149" t="s">
        <v>60</v>
      </c>
      <c r="J181" s="109"/>
    </row>
    <row r="182" spans="1:10" ht="15" customHeight="1" x14ac:dyDescent="0.4">
      <c r="A182" s="75" t="s">
        <v>64</v>
      </c>
      <c r="B182" s="16" t="s">
        <v>532</v>
      </c>
      <c r="C182" s="16"/>
      <c r="D182" s="16" t="s">
        <v>533</v>
      </c>
      <c r="E182" s="116" t="str">
        <f>CONCATENATE(A182," ",B182," DE ",D182)</f>
        <v>CLG GREGOIRE DE TOURS DE MARLENHEIM</v>
      </c>
      <c r="F182" s="117" t="s">
        <v>534</v>
      </c>
      <c r="G182" s="118"/>
      <c r="H182" s="117" t="s">
        <v>60</v>
      </c>
      <c r="I182" s="117" t="s">
        <v>60</v>
      </c>
      <c r="J182" s="117"/>
    </row>
    <row r="183" spans="1:10" ht="15" customHeight="1" x14ac:dyDescent="0.35">
      <c r="A183" s="79" t="s">
        <v>535</v>
      </c>
      <c r="B183" s="36" t="str">
        <f>UPPER(A183)</f>
        <v>CLG GUILLAUME APOLLINAIRE</v>
      </c>
      <c r="C183" s="37" t="s">
        <v>536</v>
      </c>
      <c r="D183" s="37" t="str">
        <f>UPPER(C183)</f>
        <v>LE THOLY</v>
      </c>
      <c r="E183" s="143" t="str">
        <f>CONCATENATE(B183," DE ",D183)</f>
        <v>CLG GUILLAUME APOLLINAIRE DE LE THOLY</v>
      </c>
      <c r="F183" s="144" t="s">
        <v>537</v>
      </c>
      <c r="G183" s="122"/>
      <c r="H183" s="122" t="s">
        <v>60</v>
      </c>
      <c r="I183" s="144" t="s">
        <v>60</v>
      </c>
      <c r="J183" s="122"/>
    </row>
    <row r="184" spans="1:10" ht="15" customHeight="1" x14ac:dyDescent="0.35">
      <c r="A184" s="79" t="s">
        <v>538</v>
      </c>
      <c r="B184" s="38" t="str">
        <f>UPPER(A184)</f>
        <v>CLG GUILLAUME DE LAMARCHE</v>
      </c>
      <c r="C184" s="39" t="s">
        <v>539</v>
      </c>
      <c r="D184" s="39" t="str">
        <f>UPPER(C184)</f>
        <v>LAMARCHE</v>
      </c>
      <c r="E184" s="145" t="str">
        <f>CONCATENATE(B184," DE ",D184)</f>
        <v>CLG GUILLAUME DE LAMARCHE DE LAMARCHE</v>
      </c>
      <c r="F184" s="146" t="s">
        <v>540</v>
      </c>
      <c r="G184" s="142"/>
      <c r="H184" s="142" t="s">
        <v>60</v>
      </c>
      <c r="I184" s="146" t="s">
        <v>60</v>
      </c>
      <c r="J184" s="142"/>
    </row>
    <row r="185" spans="1:10" ht="15" customHeight="1" x14ac:dyDescent="0.4">
      <c r="A185" s="75" t="s">
        <v>64</v>
      </c>
      <c r="B185" s="15" t="s">
        <v>541</v>
      </c>
      <c r="C185" s="15"/>
      <c r="D185" s="15" t="s">
        <v>542</v>
      </c>
      <c r="E185" s="113" t="str">
        <f>CONCATENATE(A185," ",B185," DE ",D185)</f>
        <v>CLG GUSTAVE DORE DE HOCHFELDEN</v>
      </c>
      <c r="F185" s="114" t="s">
        <v>543</v>
      </c>
      <c r="G185" s="115"/>
      <c r="H185" s="114" t="s">
        <v>60</v>
      </c>
      <c r="I185" s="114" t="s">
        <v>60</v>
      </c>
      <c r="J185" s="114"/>
    </row>
    <row r="186" spans="1:10" ht="15" customHeight="1" x14ac:dyDescent="0.35">
      <c r="A186" s="79" t="s">
        <v>544</v>
      </c>
      <c r="B186" s="9" t="str">
        <f>UPPER(A186)</f>
        <v>CLG GUY DOLMAIRE</v>
      </c>
      <c r="C186" s="10" t="s">
        <v>545</v>
      </c>
      <c r="D186" s="10" t="str">
        <f>UPPER(C186)</f>
        <v xml:space="preserve">MIRECOURT </v>
      </c>
      <c r="E186" s="107" t="str">
        <f>CONCATENATE(B186," DE ",D186)</f>
        <v xml:space="preserve">CLG GUY DOLMAIRE DE MIRECOURT </v>
      </c>
      <c r="F186" s="108" t="s">
        <v>546</v>
      </c>
      <c r="G186" s="109"/>
      <c r="H186" s="109" t="s">
        <v>60</v>
      </c>
      <c r="I186" s="108" t="s">
        <v>60</v>
      </c>
      <c r="J186" s="109"/>
    </row>
    <row r="187" spans="1:10" ht="15" customHeight="1" x14ac:dyDescent="0.35">
      <c r="A187" s="67" t="s">
        <v>547</v>
      </c>
      <c r="B187" s="40" t="str">
        <f>UPPER(A187)</f>
        <v>CLG GUYNEMER</v>
      </c>
      <c r="C187" s="41" t="s">
        <v>58</v>
      </c>
      <c r="D187" s="41" t="str">
        <f>UPPER(C187)</f>
        <v>NANCY</v>
      </c>
      <c r="E187" s="148" t="str">
        <f>CONCATENATE(B187," DE ",D187)</f>
        <v>CLG GUYNEMER DE NANCY</v>
      </c>
      <c r="F187" s="149" t="s">
        <v>548</v>
      </c>
      <c r="G187" s="109"/>
      <c r="H187" s="109" t="s">
        <v>60</v>
      </c>
      <c r="I187" s="149" t="s">
        <v>60</v>
      </c>
      <c r="J187" s="109"/>
    </row>
    <row r="188" spans="1:10" ht="15" customHeight="1" x14ac:dyDescent="0.4">
      <c r="A188" s="66" t="s">
        <v>64</v>
      </c>
      <c r="B188" s="80" t="s">
        <v>549</v>
      </c>
      <c r="C188" s="80"/>
      <c r="D188" s="80" t="s">
        <v>184</v>
      </c>
      <c r="E188" s="204" t="str">
        <f>CONCATENATE(A188," ",B188," DE ",D188)</f>
        <v>CLG HANS ARP DE STRASBOURG</v>
      </c>
      <c r="F188" s="205" t="s">
        <v>550</v>
      </c>
      <c r="G188" s="206" t="s">
        <v>85</v>
      </c>
      <c r="H188" s="205" t="s">
        <v>60</v>
      </c>
      <c r="I188" s="205" t="s">
        <v>81</v>
      </c>
      <c r="J188" s="207" t="s">
        <v>55</v>
      </c>
    </row>
    <row r="189" spans="1:10" ht="15" customHeight="1" x14ac:dyDescent="0.4">
      <c r="A189" s="66" t="s">
        <v>64</v>
      </c>
      <c r="B189" s="15" t="s">
        <v>551</v>
      </c>
      <c r="C189" s="15"/>
      <c r="D189" s="15" t="s">
        <v>552</v>
      </c>
      <c r="E189" s="113" t="str">
        <f>CONCATENATE(A189," ",B189," DE ",D189)</f>
        <v xml:space="preserve">CLG HAUTE-BRUCHE DE SCHIRMECK </v>
      </c>
      <c r="F189" s="114" t="s">
        <v>553</v>
      </c>
      <c r="G189" s="115"/>
      <c r="H189" s="114" t="s">
        <v>60</v>
      </c>
      <c r="I189" s="114" t="s">
        <v>60</v>
      </c>
      <c r="J189" s="114"/>
    </row>
    <row r="190" spans="1:10" ht="15" customHeight="1" x14ac:dyDescent="0.4">
      <c r="A190" s="66" t="s">
        <v>64</v>
      </c>
      <c r="B190" s="15" t="s">
        <v>554</v>
      </c>
      <c r="C190" s="15"/>
      <c r="D190" s="15" t="s">
        <v>555</v>
      </c>
      <c r="E190" s="113" t="str">
        <f>CONCATENATE(A190," ",B190," DE ",D190)</f>
        <v xml:space="preserve">CLG HECTOR BERLIOZ DE COLMAR </v>
      </c>
      <c r="F190" s="114" t="s">
        <v>556</v>
      </c>
      <c r="G190" s="115"/>
      <c r="H190" s="114" t="s">
        <v>60</v>
      </c>
      <c r="I190" s="114" t="s">
        <v>60</v>
      </c>
      <c r="J190" s="114"/>
    </row>
    <row r="191" spans="1:10" ht="15" customHeight="1" x14ac:dyDescent="0.35">
      <c r="A191" s="8" t="s">
        <v>557</v>
      </c>
      <c r="B191" s="36" t="str">
        <f>UPPER(A191)</f>
        <v>CLG HELENE BOUCHER</v>
      </c>
      <c r="C191" s="37" t="s">
        <v>189</v>
      </c>
      <c r="D191" s="10" t="str">
        <f>UPPER(C191)</f>
        <v>THIONVILLE</v>
      </c>
      <c r="E191" s="107" t="str">
        <f>CONCATENATE(B191," DE ",D191)</f>
        <v>CLG HELENE BOUCHER DE THIONVILLE</v>
      </c>
      <c r="F191" s="144" t="s">
        <v>558</v>
      </c>
      <c r="G191" s="122"/>
      <c r="H191" s="122" t="s">
        <v>60</v>
      </c>
      <c r="I191" s="144" t="s">
        <v>60</v>
      </c>
      <c r="J191" s="122"/>
    </row>
    <row r="192" spans="1:10" ht="15" customHeight="1" x14ac:dyDescent="0.35">
      <c r="A192" s="55" t="s">
        <v>82</v>
      </c>
      <c r="B192" s="9" t="s">
        <v>559</v>
      </c>
      <c r="C192" s="9"/>
      <c r="D192" s="54" t="s">
        <v>560</v>
      </c>
      <c r="E192" s="172" t="str">
        <f>CONCATENATE(A192," ",B192," DE ",D192)</f>
        <v>CLG HENRI GUILLAUMET DE MOURMELON-LE-GRAND</v>
      </c>
      <c r="F192" s="108" t="s">
        <v>2139</v>
      </c>
      <c r="G192" s="119"/>
      <c r="H192" s="109" t="s">
        <v>60</v>
      </c>
      <c r="I192" s="109" t="s">
        <v>60</v>
      </c>
      <c r="J192" s="109"/>
    </row>
    <row r="193" spans="1:10" ht="15" customHeight="1" x14ac:dyDescent="0.4">
      <c r="A193" s="66" t="s">
        <v>64</v>
      </c>
      <c r="B193" s="16" t="s">
        <v>561</v>
      </c>
      <c r="C193" s="16"/>
      <c r="D193" s="16" t="s">
        <v>562</v>
      </c>
      <c r="E193" s="116" t="str">
        <f>CONCATENATE(A193," ",B193," DE ",D193)</f>
        <v xml:space="preserve">CLG HENRI MECK DE MOLSHEIM </v>
      </c>
      <c r="F193" s="117" t="s">
        <v>563</v>
      </c>
      <c r="G193" s="118"/>
      <c r="H193" s="117" t="s">
        <v>60</v>
      </c>
      <c r="I193" s="117" t="s">
        <v>60</v>
      </c>
      <c r="J193" s="117"/>
    </row>
    <row r="194" spans="1:10" ht="15" customHeight="1" x14ac:dyDescent="0.4">
      <c r="A194" s="66" t="s">
        <v>64</v>
      </c>
      <c r="B194" s="15" t="s">
        <v>564</v>
      </c>
      <c r="C194" s="15"/>
      <c r="D194" s="15" t="s">
        <v>565</v>
      </c>
      <c r="E194" s="113" t="str">
        <f>CONCATENATE(A194," ",B194," DE ",D194)</f>
        <v>CLG HENRI ULRICH DE HABSHEIM</v>
      </c>
      <c r="F194" s="114" t="s">
        <v>566</v>
      </c>
      <c r="G194" s="115"/>
      <c r="H194" s="114" t="s">
        <v>60</v>
      </c>
      <c r="I194" s="114" t="s">
        <v>60</v>
      </c>
      <c r="J194" s="114"/>
    </row>
    <row r="195" spans="1:10" ht="15" customHeight="1" x14ac:dyDescent="0.35">
      <c r="A195" s="55" t="s">
        <v>82</v>
      </c>
      <c r="B195" s="9" t="s">
        <v>567</v>
      </c>
      <c r="C195" s="9"/>
      <c r="D195" s="9" t="s">
        <v>568</v>
      </c>
      <c r="E195" s="107" t="str">
        <f>CONCATENATE(A195," ",B195," DE ",D195)</f>
        <v>CLG HENRI VINCENOT DE CHALINDREY</v>
      </c>
      <c r="F195" s="108" t="s">
        <v>2140</v>
      </c>
      <c r="G195" s="119"/>
      <c r="H195" s="109" t="s">
        <v>60</v>
      </c>
      <c r="I195" s="109" t="s">
        <v>60</v>
      </c>
      <c r="J195" s="109"/>
    </row>
    <row r="196" spans="1:10" ht="15" customHeight="1" x14ac:dyDescent="0.4">
      <c r="A196" s="66" t="s">
        <v>64</v>
      </c>
      <c r="B196" s="16" t="s">
        <v>569</v>
      </c>
      <c r="C196" s="16"/>
      <c r="D196" s="16" t="s">
        <v>570</v>
      </c>
      <c r="E196" s="116" t="str">
        <f>CONCATENATE(A196," ",B196," DE ",D196)</f>
        <v>CLG HERRADE DE LANDSBERG DE ROSHEIM</v>
      </c>
      <c r="F196" s="117" t="s">
        <v>571</v>
      </c>
      <c r="G196" s="118"/>
      <c r="H196" s="117" t="s">
        <v>60</v>
      </c>
      <c r="I196" s="117" t="s">
        <v>60</v>
      </c>
      <c r="J196" s="117"/>
    </row>
    <row r="197" spans="1:10" ht="15" customHeight="1" x14ac:dyDescent="0.35">
      <c r="A197" s="8" t="s">
        <v>572</v>
      </c>
      <c r="B197" s="9" t="str">
        <f>UPPER(A197)</f>
        <v>CLG HUBERT CURIEN</v>
      </c>
      <c r="C197" s="10" t="s">
        <v>573</v>
      </c>
      <c r="D197" s="10" t="str">
        <f>UPPER(C197)</f>
        <v>CORNIMONT</v>
      </c>
      <c r="E197" s="107" t="str">
        <f>CONCATENATE(B197," DE ",D197)</f>
        <v>CLG HUBERT CURIEN DE CORNIMONT</v>
      </c>
      <c r="F197" s="108" t="s">
        <v>574</v>
      </c>
      <c r="G197" s="109"/>
      <c r="H197" s="109" t="s">
        <v>60</v>
      </c>
      <c r="I197" s="108" t="s">
        <v>60</v>
      </c>
      <c r="J197" s="109"/>
    </row>
    <row r="198" spans="1:10" ht="15" customHeight="1" x14ac:dyDescent="0.35">
      <c r="A198" s="67" t="s">
        <v>575</v>
      </c>
      <c r="B198" s="19" t="str">
        <f>UPPER(A198)</f>
        <v>CLG HURLEVENT</v>
      </c>
      <c r="C198" s="20" t="s">
        <v>576</v>
      </c>
      <c r="D198" s="20" t="str">
        <f>UPPER(C198)</f>
        <v>HAYANGE</v>
      </c>
      <c r="E198" s="120" t="str">
        <f>CONCATENATE(B198," DE ",D198)</f>
        <v>CLG HURLEVENT DE HAYANGE</v>
      </c>
      <c r="F198" s="121" t="s">
        <v>577</v>
      </c>
      <c r="G198" s="122"/>
      <c r="H198" s="122" t="s">
        <v>60</v>
      </c>
      <c r="I198" s="121" t="s">
        <v>60</v>
      </c>
      <c r="J198" s="122"/>
    </row>
    <row r="199" spans="1:10" ht="15" customHeight="1" x14ac:dyDescent="0.4">
      <c r="A199" s="66" t="s">
        <v>64</v>
      </c>
      <c r="B199" s="70" t="s">
        <v>578</v>
      </c>
      <c r="C199" s="70"/>
      <c r="D199" s="70" t="s">
        <v>379</v>
      </c>
      <c r="E199" s="194" t="str">
        <f>CONCATENATE(A199," ",B199," DE ",D199)</f>
        <v xml:space="preserve">CLG INTERNATIONAL DE L'ESPLANADE DE STRASBOURG </v>
      </c>
      <c r="F199" s="195" t="s">
        <v>579</v>
      </c>
      <c r="G199" s="196"/>
      <c r="H199" s="195" t="s">
        <v>81</v>
      </c>
      <c r="I199" s="195" t="s">
        <v>60</v>
      </c>
      <c r="J199" s="195"/>
    </row>
    <row r="200" spans="1:10" ht="15" customHeight="1" x14ac:dyDescent="0.4">
      <c r="A200" s="66" t="s">
        <v>64</v>
      </c>
      <c r="B200" s="71" t="s">
        <v>580</v>
      </c>
      <c r="C200" s="71"/>
      <c r="D200" s="71" t="s">
        <v>184</v>
      </c>
      <c r="E200" s="198" t="str">
        <f>CONCATENATE(A200," ",B200," DE ",D200)</f>
        <v>CLG INTERNATIONAL VAUBAN DE STRASBOURG</v>
      </c>
      <c r="F200" s="199" t="s">
        <v>581</v>
      </c>
      <c r="G200" s="200"/>
      <c r="H200" s="199" t="s">
        <v>60</v>
      </c>
      <c r="I200" s="199" t="s">
        <v>81</v>
      </c>
      <c r="J200" s="199"/>
    </row>
    <row r="201" spans="1:10" ht="15" customHeight="1" x14ac:dyDescent="0.4">
      <c r="A201" s="66" t="s">
        <v>64</v>
      </c>
      <c r="B201" s="48" t="s">
        <v>582</v>
      </c>
      <c r="C201" s="48"/>
      <c r="D201" s="48" t="s">
        <v>583</v>
      </c>
      <c r="E201" s="160" t="str">
        <f>CONCATENATE(A201," ",B201," DE ",D201)</f>
        <v xml:space="preserve">CLG IRENE JOLIOT CURIE DE WITTENHEIM </v>
      </c>
      <c r="F201" s="161" t="s">
        <v>584</v>
      </c>
      <c r="G201" s="162"/>
      <c r="H201" s="161" t="s">
        <v>60</v>
      </c>
      <c r="I201" s="161" t="s">
        <v>60</v>
      </c>
      <c r="J201" s="161"/>
    </row>
    <row r="202" spans="1:10" ht="15" customHeight="1" x14ac:dyDescent="0.35">
      <c r="A202" s="78" t="s">
        <v>585</v>
      </c>
      <c r="B202" s="19" t="str">
        <f t="shared" ref="B202:B208" si="3">UPPER(A202)</f>
        <v>CLG JACQUES CALLOT</v>
      </c>
      <c r="C202" s="20" t="s">
        <v>586</v>
      </c>
      <c r="D202" s="20" t="str">
        <f t="shared" ref="D202:D208" si="4">UPPER(C202)</f>
        <v>NEUVES-MAISONS</v>
      </c>
      <c r="E202" s="120" t="str">
        <f t="shared" ref="E202:E208" si="5">CONCATENATE(B202," DE ",D202)</f>
        <v>CLG JACQUES CALLOT DE NEUVES-MAISONS</v>
      </c>
      <c r="F202" s="121" t="s">
        <v>587</v>
      </c>
      <c r="G202" s="122"/>
      <c r="H202" s="122" t="s">
        <v>60</v>
      </c>
      <c r="I202" s="121" t="s">
        <v>60</v>
      </c>
      <c r="J202" s="122"/>
    </row>
    <row r="203" spans="1:10" ht="15" customHeight="1" x14ac:dyDescent="0.35">
      <c r="A203" s="81" t="s">
        <v>585</v>
      </c>
      <c r="B203" s="45" t="str">
        <f t="shared" si="3"/>
        <v>CLG JACQUES CALLOT</v>
      </c>
      <c r="C203" s="47" t="s">
        <v>588</v>
      </c>
      <c r="D203" s="47" t="str">
        <f t="shared" si="4"/>
        <v>VANDOEUVRE-LES-NANCY</v>
      </c>
      <c r="E203" s="190" t="str">
        <f t="shared" si="5"/>
        <v>CLG JACQUES CALLOT DE VANDOEUVRE-LES-NANCY</v>
      </c>
      <c r="F203" s="157" t="s">
        <v>589</v>
      </c>
      <c r="G203" s="159"/>
      <c r="H203" s="159" t="s">
        <v>60</v>
      </c>
      <c r="I203" s="157" t="s">
        <v>81</v>
      </c>
      <c r="J203" s="159" t="s">
        <v>55</v>
      </c>
    </row>
    <row r="204" spans="1:10" ht="15" customHeight="1" x14ac:dyDescent="0.35">
      <c r="A204" s="8" t="s">
        <v>590</v>
      </c>
      <c r="B204" s="9" t="str">
        <f t="shared" si="3"/>
        <v>CLG JACQUES GRUBER</v>
      </c>
      <c r="C204" s="10" t="s">
        <v>591</v>
      </c>
      <c r="D204" s="10" t="str">
        <f t="shared" si="4"/>
        <v>COLOMBEY-LES-BELLES</v>
      </c>
      <c r="E204" s="107" t="str">
        <f t="shared" si="5"/>
        <v>CLG JACQUES GRUBER DE COLOMBEY-LES-BELLES</v>
      </c>
      <c r="F204" s="108" t="s">
        <v>592</v>
      </c>
      <c r="G204" s="109"/>
      <c r="H204" s="109" t="s">
        <v>60</v>
      </c>
      <c r="I204" s="108" t="s">
        <v>60</v>
      </c>
      <c r="J204" s="109"/>
    </row>
    <row r="205" spans="1:10" ht="15" customHeight="1" x14ac:dyDescent="0.35">
      <c r="A205" s="74" t="s">
        <v>593</v>
      </c>
      <c r="B205" s="50" t="str">
        <f t="shared" si="3"/>
        <v>CLG JACQUES MARQUETTE</v>
      </c>
      <c r="C205" s="52" t="s">
        <v>594</v>
      </c>
      <c r="D205" s="52" t="str">
        <f t="shared" si="4"/>
        <v>PONT-A-MOUSSON</v>
      </c>
      <c r="E205" s="178" t="str">
        <f t="shared" si="5"/>
        <v>CLG JACQUES MARQUETTE DE PONT-A-MOUSSON</v>
      </c>
      <c r="F205" s="165" t="s">
        <v>595</v>
      </c>
      <c r="G205" s="167"/>
      <c r="H205" s="167" t="s">
        <v>60</v>
      </c>
      <c r="I205" s="165" t="s">
        <v>60</v>
      </c>
      <c r="J205" s="167"/>
    </row>
    <row r="206" spans="1:10" ht="15" customHeight="1" x14ac:dyDescent="0.35">
      <c r="A206" s="8" t="s">
        <v>596</v>
      </c>
      <c r="B206" s="9" t="str">
        <f t="shared" si="3"/>
        <v>CLG JACQUES MONOD</v>
      </c>
      <c r="C206" s="10" t="s">
        <v>576</v>
      </c>
      <c r="D206" s="10" t="str">
        <f t="shared" si="4"/>
        <v>HAYANGE</v>
      </c>
      <c r="E206" s="107" t="str">
        <f t="shared" si="5"/>
        <v>CLG JACQUES MONOD DE HAYANGE</v>
      </c>
      <c r="F206" s="108" t="s">
        <v>597</v>
      </c>
      <c r="G206" s="109"/>
      <c r="H206" s="109" t="s">
        <v>60</v>
      </c>
      <c r="I206" s="108" t="s">
        <v>60</v>
      </c>
      <c r="J206" s="109"/>
    </row>
    <row r="207" spans="1:10" ht="15" customHeight="1" x14ac:dyDescent="0.35">
      <c r="A207" s="67" t="s">
        <v>596</v>
      </c>
      <c r="B207" s="40" t="str">
        <f t="shared" si="3"/>
        <v>CLG JACQUES MONOD</v>
      </c>
      <c r="C207" s="41" t="s">
        <v>598</v>
      </c>
      <c r="D207" s="41" t="str">
        <f t="shared" si="4"/>
        <v>LUDRES</v>
      </c>
      <c r="E207" s="148" t="str">
        <f t="shared" si="5"/>
        <v>CLG JACQUES MONOD DE LUDRES</v>
      </c>
      <c r="F207" s="149" t="s">
        <v>599</v>
      </c>
      <c r="G207" s="109"/>
      <c r="H207" s="109" t="s">
        <v>60</v>
      </c>
      <c r="I207" s="149" t="s">
        <v>60</v>
      </c>
      <c r="J207" s="109"/>
    </row>
    <row r="208" spans="1:10" ht="15" customHeight="1" x14ac:dyDescent="0.35">
      <c r="A208" s="81" t="s">
        <v>600</v>
      </c>
      <c r="B208" s="45" t="str">
        <f t="shared" si="3"/>
        <v>CLG JACQUES PREVERT</v>
      </c>
      <c r="C208" s="47" t="s">
        <v>138</v>
      </c>
      <c r="D208" s="47" t="str">
        <f t="shared" si="4"/>
        <v>BAR-LE-DUC</v>
      </c>
      <c r="E208" s="190" t="str">
        <f t="shared" si="5"/>
        <v>CLG JACQUES PREVERT DE BAR-LE-DUC</v>
      </c>
      <c r="F208" s="157" t="s">
        <v>601</v>
      </c>
      <c r="G208" s="159" t="s">
        <v>85</v>
      </c>
      <c r="H208" s="159" t="s">
        <v>60</v>
      </c>
      <c r="I208" s="157" t="s">
        <v>81</v>
      </c>
      <c r="J208" s="159"/>
    </row>
    <row r="209" spans="1:10" ht="15" customHeight="1" x14ac:dyDescent="0.4">
      <c r="A209" s="75" t="s">
        <v>64</v>
      </c>
      <c r="B209" s="16" t="s">
        <v>602</v>
      </c>
      <c r="C209" s="16"/>
      <c r="D209" s="16" t="s">
        <v>603</v>
      </c>
      <c r="E209" s="116" t="str">
        <f>CONCATENATE(A209," ",B209," DE ",D209)</f>
        <v>CLG JACQUES PREVERT DE WINTZENHEIM</v>
      </c>
      <c r="F209" s="117" t="s">
        <v>604</v>
      </c>
      <c r="G209" s="118"/>
      <c r="H209" s="117" t="s">
        <v>60</v>
      </c>
      <c r="I209" s="117" t="s">
        <v>60</v>
      </c>
      <c r="J209" s="117"/>
    </row>
    <row r="210" spans="1:10" ht="15" customHeight="1" x14ac:dyDescent="0.4">
      <c r="A210" s="66" t="s">
        <v>64</v>
      </c>
      <c r="B210" s="15" t="s">
        <v>605</v>
      </c>
      <c r="C210" s="15"/>
      <c r="D210" s="15" t="s">
        <v>606</v>
      </c>
      <c r="E210" s="113" t="str">
        <f>CONCATENATE(A210," ",B210," DE ",D210)</f>
        <v>CLG JACQUES TATI DE MERTZWILLER</v>
      </c>
      <c r="F210" s="114" t="s">
        <v>607</v>
      </c>
      <c r="G210" s="115"/>
      <c r="H210" s="114" t="s">
        <v>60</v>
      </c>
      <c r="I210" s="114" t="s">
        <v>60</v>
      </c>
      <c r="J210" s="114"/>
    </row>
    <row r="211" spans="1:10" ht="15" customHeight="1" x14ac:dyDescent="0.4">
      <c r="A211" s="75" t="s">
        <v>64</v>
      </c>
      <c r="B211" s="80" t="s">
        <v>608</v>
      </c>
      <c r="C211" s="80"/>
      <c r="D211" s="80" t="s">
        <v>184</v>
      </c>
      <c r="E211" s="204" t="str">
        <f>CONCATENATE(A211," ",B211," DE ",D211)</f>
        <v>CLG JACQUES TWINGER DE STRASBOURG</v>
      </c>
      <c r="F211" s="205" t="s">
        <v>609</v>
      </c>
      <c r="G211" s="206" t="s">
        <v>56</v>
      </c>
      <c r="H211" s="205" t="s">
        <v>60</v>
      </c>
      <c r="I211" s="205" t="s">
        <v>81</v>
      </c>
      <c r="J211" s="205"/>
    </row>
    <row r="212" spans="1:10" ht="15" customHeight="1" x14ac:dyDescent="0.35">
      <c r="A212" s="18" t="s">
        <v>610</v>
      </c>
      <c r="B212" s="57" t="str">
        <f>UPPER(A212)</f>
        <v>CLG JACQUES-YVES COUSTEAU</v>
      </c>
      <c r="C212" s="13" t="s">
        <v>611</v>
      </c>
      <c r="D212" s="13" t="str">
        <f>UPPER(C212)</f>
        <v>CREUTZWALD</v>
      </c>
      <c r="E212" s="110" t="str">
        <f>CONCATENATE(B212," DE ",D212)</f>
        <v>CLG JACQUES-YVES COUSTEAU DE CREUTZWALD</v>
      </c>
      <c r="F212" s="176" t="s">
        <v>612</v>
      </c>
      <c r="G212" s="112" t="s">
        <v>56</v>
      </c>
      <c r="H212" s="112" t="s">
        <v>60</v>
      </c>
      <c r="I212" s="176" t="s">
        <v>60</v>
      </c>
      <c r="J212" s="112"/>
    </row>
    <row r="213" spans="1:10" ht="15" customHeight="1" x14ac:dyDescent="0.35">
      <c r="A213" s="11" t="s">
        <v>613</v>
      </c>
      <c r="B213" s="9" t="str">
        <f>UPPER(A213)</f>
        <v>CLG JEAN BAPTISTE EBLE</v>
      </c>
      <c r="C213" s="10" t="s">
        <v>614</v>
      </c>
      <c r="D213" s="10" t="str">
        <f>UPPER(C213)</f>
        <v>PUTTELANGE-AUX-LACS</v>
      </c>
      <c r="E213" s="107" t="str">
        <f>CONCATENATE(B213," DE ",D213)</f>
        <v>CLG JEAN BAPTISTE EBLE DE PUTTELANGE-AUX-LACS</v>
      </c>
      <c r="F213" s="108" t="s">
        <v>615</v>
      </c>
      <c r="G213" s="109" t="s">
        <v>56</v>
      </c>
      <c r="H213" s="109" t="s">
        <v>60</v>
      </c>
      <c r="I213" s="108" t="s">
        <v>60</v>
      </c>
      <c r="J213" s="109"/>
    </row>
    <row r="214" spans="1:10" ht="15" customHeight="1" x14ac:dyDescent="0.35">
      <c r="A214" s="11" t="s">
        <v>616</v>
      </c>
      <c r="B214" s="36" t="str">
        <f>UPPER(A214)</f>
        <v>CLG JEAN BAUCHEZ</v>
      </c>
      <c r="C214" s="37" t="s">
        <v>617</v>
      </c>
      <c r="D214" s="37" t="str">
        <f>UPPER(C214)</f>
        <v>LE-BAN-SAINT-MARTIN</v>
      </c>
      <c r="E214" s="143" t="str">
        <f>CONCATENATE(B214," DE ",D214)</f>
        <v>CLG JEAN BAUCHEZ DE LE-BAN-SAINT-MARTIN</v>
      </c>
      <c r="F214" s="144" t="s">
        <v>618</v>
      </c>
      <c r="G214" s="122"/>
      <c r="H214" s="122" t="s">
        <v>60</v>
      </c>
      <c r="I214" s="144" t="s">
        <v>60</v>
      </c>
      <c r="J214" s="122"/>
    </row>
    <row r="215" spans="1:10" ht="15" customHeight="1" x14ac:dyDescent="0.35">
      <c r="A215" s="78" t="s">
        <v>619</v>
      </c>
      <c r="B215" s="19" t="str">
        <f>UPPER(A215)</f>
        <v>CLG JEAN BURGER</v>
      </c>
      <c r="C215" s="20" t="s">
        <v>620</v>
      </c>
      <c r="D215" s="20" t="str">
        <f>UPPER(C215)</f>
        <v>MOYEUVRE-GRANDE</v>
      </c>
      <c r="E215" s="120" t="str">
        <f>CONCATENATE(B215," DE ",D215)</f>
        <v>CLG JEAN BURGER DE MOYEUVRE-GRANDE</v>
      </c>
      <c r="F215" s="121" t="s">
        <v>621</v>
      </c>
      <c r="G215" s="122" t="s">
        <v>56</v>
      </c>
      <c r="H215" s="122" t="s">
        <v>60</v>
      </c>
      <c r="I215" s="121" t="s">
        <v>60</v>
      </c>
      <c r="J215" s="122"/>
    </row>
    <row r="216" spans="1:10" ht="15" customHeight="1" x14ac:dyDescent="0.35">
      <c r="A216" s="78" t="s">
        <v>622</v>
      </c>
      <c r="B216" s="40" t="str">
        <f>UPPER(A216)</f>
        <v>CLG JEAN D'ALLAMONT</v>
      </c>
      <c r="C216" s="41" t="s">
        <v>623</v>
      </c>
      <c r="D216" s="41" t="str">
        <f>UPPER(C216)</f>
        <v>MONTMEDY</v>
      </c>
      <c r="E216" s="148" t="str">
        <f>CONCATENATE(B216," DE ",D216)</f>
        <v>CLG JEAN D'ALLAMONT DE MONTMEDY</v>
      </c>
      <c r="F216" s="149" t="s">
        <v>624</v>
      </c>
      <c r="G216" s="109"/>
      <c r="H216" s="109" t="s">
        <v>60</v>
      </c>
      <c r="I216" s="149" t="s">
        <v>60</v>
      </c>
      <c r="J216" s="109"/>
    </row>
    <row r="217" spans="1:10" ht="15" customHeight="1" x14ac:dyDescent="0.4">
      <c r="A217" s="75" t="s">
        <v>64</v>
      </c>
      <c r="B217" s="15" t="s">
        <v>625</v>
      </c>
      <c r="C217" s="15"/>
      <c r="D217" s="15" t="s">
        <v>626</v>
      </c>
      <c r="E217" s="113" t="str">
        <f>CONCATENATE(A217," ",B217," DE ",D217)</f>
        <v>CLG JEAN DE LA FONTAINE DE GEISPOLSHEIM</v>
      </c>
      <c r="F217" s="114" t="s">
        <v>627</v>
      </c>
      <c r="G217" s="115"/>
      <c r="H217" s="114" t="s">
        <v>60</v>
      </c>
      <c r="I217" s="114" t="s">
        <v>60</v>
      </c>
      <c r="J217" s="114"/>
    </row>
    <row r="218" spans="1:10" ht="15" customHeight="1" x14ac:dyDescent="0.35">
      <c r="A218" s="78" t="s">
        <v>628</v>
      </c>
      <c r="B218" s="19" t="str">
        <f>UPPER(A218)</f>
        <v>CLG JEAN DE LA FONTAINE</v>
      </c>
      <c r="C218" s="20" t="s">
        <v>629</v>
      </c>
      <c r="D218" s="37" t="str">
        <f>UPPER(C218)</f>
        <v>SAINT-AVOLD</v>
      </c>
      <c r="E218" s="143" t="str">
        <f>CONCATENATE(B218," DE ",D218)</f>
        <v>CLG JEAN DE LA FONTAINE DE SAINT-AVOLD</v>
      </c>
      <c r="F218" s="121" t="s">
        <v>630</v>
      </c>
      <c r="G218" s="122"/>
      <c r="H218" s="122" t="s">
        <v>60</v>
      </c>
      <c r="I218" s="121" t="s">
        <v>60</v>
      </c>
      <c r="J218" s="122"/>
    </row>
    <row r="219" spans="1:10" ht="15" customHeight="1" x14ac:dyDescent="0.35">
      <c r="A219" s="79" t="s">
        <v>631</v>
      </c>
      <c r="B219" s="9" t="str">
        <f>UPPER(A219)</f>
        <v>CLG JEAN JACQUES KIEFFER</v>
      </c>
      <c r="C219" s="10" t="s">
        <v>632</v>
      </c>
      <c r="D219" s="10" t="str">
        <f>UPPER(C219)</f>
        <v>BITCHE</v>
      </c>
      <c r="E219" s="107" t="str">
        <f>CONCATENATE(B219," DE ",D219)</f>
        <v>CLG JEAN JACQUES KIEFFER DE BITCHE</v>
      </c>
      <c r="F219" s="108" t="s">
        <v>633</v>
      </c>
      <c r="G219" s="109"/>
      <c r="H219" s="109" t="s">
        <v>60</v>
      </c>
      <c r="I219" s="108" t="s">
        <v>60</v>
      </c>
      <c r="J219" s="109"/>
    </row>
    <row r="220" spans="1:10" ht="15" customHeight="1" x14ac:dyDescent="0.4">
      <c r="A220" s="75" t="s">
        <v>64</v>
      </c>
      <c r="B220" s="15" t="s">
        <v>634</v>
      </c>
      <c r="C220" s="15"/>
      <c r="D220" s="15" t="s">
        <v>635</v>
      </c>
      <c r="E220" s="113" t="str">
        <f>CONCATENATE(A220," ",B220," DE ",D220)</f>
        <v>CLG JEAN JACQUES WALTZ DE MARCKOLSHEIM</v>
      </c>
      <c r="F220" s="114" t="s">
        <v>636</v>
      </c>
      <c r="G220" s="115"/>
      <c r="H220" s="114" t="s">
        <v>60</v>
      </c>
      <c r="I220" s="114" t="s">
        <v>60</v>
      </c>
      <c r="J220" s="114"/>
    </row>
    <row r="221" spans="1:10" ht="15" customHeight="1" x14ac:dyDescent="0.35">
      <c r="A221" s="77" t="s">
        <v>82</v>
      </c>
      <c r="B221" s="9" t="s">
        <v>637</v>
      </c>
      <c r="C221" s="9"/>
      <c r="D221" s="54" t="s">
        <v>638</v>
      </c>
      <c r="E221" s="172" t="str">
        <f>CONCATENATE(A221," ",B221," DE ",D221)</f>
        <v>CLG JEAN JAURES DE NOGENT-SUR-SEINE</v>
      </c>
      <c r="F221" s="108" t="s">
        <v>2141</v>
      </c>
      <c r="G221" s="119"/>
      <c r="H221" s="109" t="s">
        <v>60</v>
      </c>
      <c r="I221" s="109" t="s">
        <v>60</v>
      </c>
      <c r="J221" s="109"/>
    </row>
    <row r="222" spans="1:10" ht="15" customHeight="1" x14ac:dyDescent="0.35">
      <c r="A222" s="82" t="s">
        <v>639</v>
      </c>
      <c r="B222" s="32" t="str">
        <f>UPPER(A222)</f>
        <v>CLG JEAN JAURES</v>
      </c>
      <c r="C222" s="33" t="s">
        <v>346</v>
      </c>
      <c r="D222" s="33" t="str">
        <f>UPPER(C222)</f>
        <v xml:space="preserve">SARREGUEMINES </v>
      </c>
      <c r="E222" s="136" t="str">
        <f>CONCATENATE(B222," DE ",D222)</f>
        <v xml:space="preserve">CLG JEAN JAURES DE SARREGUEMINES </v>
      </c>
      <c r="F222" s="137" t="s">
        <v>640</v>
      </c>
      <c r="G222" s="138" t="s">
        <v>56</v>
      </c>
      <c r="H222" s="138" t="s">
        <v>81</v>
      </c>
      <c r="I222" s="137" t="s">
        <v>60</v>
      </c>
      <c r="J222" s="138"/>
    </row>
    <row r="223" spans="1:10" ht="15" customHeight="1" x14ac:dyDescent="0.35">
      <c r="A223" s="83" t="s">
        <v>641</v>
      </c>
      <c r="B223" s="45" t="str">
        <f>UPPER(A223)</f>
        <v>CLG JEAN LAMOUR</v>
      </c>
      <c r="C223" s="47" t="s">
        <v>58</v>
      </c>
      <c r="D223" s="47" t="str">
        <f>UPPER(C223)</f>
        <v>NANCY</v>
      </c>
      <c r="E223" s="190" t="str">
        <f>CONCATENATE(B223," DE ",D223)</f>
        <v>CLG JEAN LAMOUR DE NANCY</v>
      </c>
      <c r="F223" s="157" t="s">
        <v>642</v>
      </c>
      <c r="G223" s="159" t="s">
        <v>85</v>
      </c>
      <c r="H223" s="159" t="s">
        <v>60</v>
      </c>
      <c r="I223" s="157" t="s">
        <v>81</v>
      </c>
      <c r="J223" s="159" t="s">
        <v>55</v>
      </c>
    </row>
    <row r="224" spans="1:10" ht="15" customHeight="1" x14ac:dyDescent="0.35">
      <c r="A224" s="84" t="s">
        <v>643</v>
      </c>
      <c r="B224" s="50" t="str">
        <f>UPPER(A224)</f>
        <v>CLG JEAN LURCAT</v>
      </c>
      <c r="C224" s="52" t="s">
        <v>644</v>
      </c>
      <c r="D224" s="52" t="str">
        <f>UPPER(C224)</f>
        <v>FROUARD</v>
      </c>
      <c r="E224" s="178" t="str">
        <f>CONCATENATE(B224," DE ",D224)</f>
        <v>CLG JEAN LURCAT DE FROUARD</v>
      </c>
      <c r="F224" s="165" t="s">
        <v>645</v>
      </c>
      <c r="G224" s="167"/>
      <c r="H224" s="167" t="s">
        <v>60</v>
      </c>
      <c r="I224" s="165" t="s">
        <v>60</v>
      </c>
      <c r="J224" s="167"/>
    </row>
    <row r="225" spans="1:10" ht="15" customHeight="1" x14ac:dyDescent="0.35">
      <c r="A225" s="77" t="s">
        <v>82</v>
      </c>
      <c r="B225" s="9" t="s">
        <v>646</v>
      </c>
      <c r="C225" s="9"/>
      <c r="D225" s="9" t="s">
        <v>148</v>
      </c>
      <c r="E225" s="107" t="str">
        <f>CONCATENATE(A225," ",B225," DE ",D225)</f>
        <v>CLG JEAN MACE DE CHARLEVILLE-MEZIERES</v>
      </c>
      <c r="F225" s="108" t="s">
        <v>2142</v>
      </c>
      <c r="G225" s="119"/>
      <c r="H225" s="109" t="s">
        <v>60</v>
      </c>
      <c r="I225" s="109" t="s">
        <v>60</v>
      </c>
      <c r="J225" s="109"/>
    </row>
    <row r="226" spans="1:10" ht="15" customHeight="1" x14ac:dyDescent="0.4">
      <c r="A226" s="75" t="s">
        <v>64</v>
      </c>
      <c r="B226" s="53" t="s">
        <v>647</v>
      </c>
      <c r="C226" s="53"/>
      <c r="D226" s="53" t="s">
        <v>160</v>
      </c>
      <c r="E226" s="168" t="str">
        <f>CONCATENATE(A226," ",B226," DE ",D226)</f>
        <v xml:space="preserve">CLG JEAN MACE DE MULHOUSE  </v>
      </c>
      <c r="F226" s="169" t="s">
        <v>648</v>
      </c>
      <c r="G226" s="170" t="s">
        <v>85</v>
      </c>
      <c r="H226" s="169" t="s">
        <v>60</v>
      </c>
      <c r="I226" s="169" t="s">
        <v>81</v>
      </c>
      <c r="J226" s="208" t="s">
        <v>55</v>
      </c>
    </row>
    <row r="227" spans="1:10" ht="15" customHeight="1" x14ac:dyDescent="0.35">
      <c r="A227" s="78" t="s">
        <v>649</v>
      </c>
      <c r="B227" s="19" t="str">
        <f>UPPER(A227)</f>
        <v>CLG JEAN MAUMUS</v>
      </c>
      <c r="C227" s="20" t="s">
        <v>650</v>
      </c>
      <c r="D227" s="20" t="str">
        <f>UPPER(C227)</f>
        <v xml:space="preserve">BRIEY </v>
      </c>
      <c r="E227" s="120" t="str">
        <f>CONCATENATE(B227," DE ",D227)</f>
        <v xml:space="preserve">CLG JEAN MAUMUS DE BRIEY </v>
      </c>
      <c r="F227" s="121" t="s">
        <v>651</v>
      </c>
      <c r="G227" s="122"/>
      <c r="H227" s="122" t="s">
        <v>60</v>
      </c>
      <c r="I227" s="121" t="s">
        <v>60</v>
      </c>
      <c r="J227" s="122"/>
    </row>
    <row r="228" spans="1:10" ht="15" customHeight="1" x14ac:dyDescent="0.4">
      <c r="A228" s="75" t="s">
        <v>64</v>
      </c>
      <c r="B228" s="15" t="s">
        <v>652</v>
      </c>
      <c r="C228" s="15"/>
      <c r="D228" s="15" t="s">
        <v>653</v>
      </c>
      <c r="E228" s="113" t="str">
        <f>CONCATENATE(A228," ",B228," DE ",D228)</f>
        <v>CLG JEAN MENTEL DE SELESTAT</v>
      </c>
      <c r="F228" s="114" t="s">
        <v>654</v>
      </c>
      <c r="G228" s="115"/>
      <c r="H228" s="114" t="s">
        <v>60</v>
      </c>
      <c r="I228" s="114" t="s">
        <v>60</v>
      </c>
      <c r="J228" s="114"/>
    </row>
    <row r="229" spans="1:10" ht="15" customHeight="1" x14ac:dyDescent="0.35">
      <c r="A229" s="78" t="s">
        <v>655</v>
      </c>
      <c r="B229" s="19" t="str">
        <f>UPPER(A229)</f>
        <v>CLG JEAN MERMOZ</v>
      </c>
      <c r="C229" s="20" t="s">
        <v>656</v>
      </c>
      <c r="D229" s="20" t="str">
        <f>UPPER(C229)</f>
        <v>MARLY</v>
      </c>
      <c r="E229" s="120" t="str">
        <f>CONCATENATE(B229," DE ",D229)</f>
        <v>CLG JEAN MERMOZ DE MARLY</v>
      </c>
      <c r="F229" s="121" t="s">
        <v>657</v>
      </c>
      <c r="G229" s="122"/>
      <c r="H229" s="122" t="s">
        <v>60</v>
      </c>
      <c r="I229" s="121" t="s">
        <v>60</v>
      </c>
      <c r="J229" s="122"/>
    </row>
    <row r="230" spans="1:10" ht="15" customHeight="1" x14ac:dyDescent="0.4">
      <c r="A230" s="75" t="s">
        <v>64</v>
      </c>
      <c r="B230" s="15" t="s">
        <v>658</v>
      </c>
      <c r="C230" s="15"/>
      <c r="D230" s="15" t="s">
        <v>216</v>
      </c>
      <c r="E230" s="113" t="str">
        <f>CONCATENATE(A230," ",B230," DE ",D230)</f>
        <v>CLG JEAN MERMOZ DE WITTELSHEIM</v>
      </c>
      <c r="F230" s="114" t="s">
        <v>659</v>
      </c>
      <c r="G230" s="115"/>
      <c r="H230" s="114" t="s">
        <v>60</v>
      </c>
      <c r="I230" s="114" t="s">
        <v>60</v>
      </c>
      <c r="J230" s="114"/>
    </row>
    <row r="231" spans="1:10" ht="15" customHeight="1" x14ac:dyDescent="0.35">
      <c r="A231" s="78" t="s">
        <v>655</v>
      </c>
      <c r="B231" s="57" t="str">
        <f>UPPER(A231)</f>
        <v>CLG JEAN MERMOZ</v>
      </c>
      <c r="C231" s="13" t="s">
        <v>660</v>
      </c>
      <c r="D231" s="13" t="str">
        <f>UPPER(C231)</f>
        <v>YUTZ CEDEX</v>
      </c>
      <c r="E231" s="110" t="str">
        <f>CONCATENATE(B231," DE ",D231)</f>
        <v>CLG JEAN MERMOZ DE YUTZ CEDEX</v>
      </c>
      <c r="F231" s="176" t="s">
        <v>661</v>
      </c>
      <c r="G231" s="112"/>
      <c r="H231" s="112" t="s">
        <v>60</v>
      </c>
      <c r="I231" s="176" t="s">
        <v>60</v>
      </c>
      <c r="J231" s="112"/>
    </row>
    <row r="232" spans="1:10" ht="15" customHeight="1" x14ac:dyDescent="0.4">
      <c r="A232" s="75" t="s">
        <v>64</v>
      </c>
      <c r="B232" s="15" t="s">
        <v>662</v>
      </c>
      <c r="C232" s="15"/>
      <c r="D232" s="15" t="s">
        <v>663</v>
      </c>
      <c r="E232" s="113" t="str">
        <f>CONCATENATE(A232," ",B232," DE ",D232)</f>
        <v>CLG JEAN MONNET DE DANNEMARIE</v>
      </c>
      <c r="F232" s="114" t="s">
        <v>664</v>
      </c>
      <c r="G232" s="115"/>
      <c r="H232" s="114" t="s">
        <v>60</v>
      </c>
      <c r="I232" s="114" t="s">
        <v>60</v>
      </c>
      <c r="J232" s="114"/>
    </row>
    <row r="233" spans="1:10" ht="15" customHeight="1" x14ac:dyDescent="0.35">
      <c r="A233" s="55" t="s">
        <v>82</v>
      </c>
      <c r="B233" s="9" t="s">
        <v>665</v>
      </c>
      <c r="C233" s="9"/>
      <c r="D233" s="9" t="s">
        <v>666</v>
      </c>
      <c r="E233" s="107" t="str">
        <f>CONCATENATE(A233," ",B233," DE ",D233)</f>
        <v>CLG JEAN MONNET DE EPERNAY</v>
      </c>
      <c r="F233" s="108" t="s">
        <v>2143</v>
      </c>
      <c r="G233" s="119"/>
      <c r="H233" s="109" t="s">
        <v>60</v>
      </c>
      <c r="I233" s="109" t="s">
        <v>60</v>
      </c>
      <c r="J233" s="109"/>
    </row>
    <row r="234" spans="1:10" ht="15" customHeight="1" x14ac:dyDescent="0.4">
      <c r="A234" s="66" t="s">
        <v>64</v>
      </c>
      <c r="B234" s="42" t="s">
        <v>662</v>
      </c>
      <c r="C234" s="42"/>
      <c r="D234" s="42" t="s">
        <v>667</v>
      </c>
      <c r="E234" s="150" t="str">
        <f>CONCATENATE(A234," ",B234," DE ",D234)</f>
        <v xml:space="preserve">CLG JEAN MONNET DE STRASBOURG  </v>
      </c>
      <c r="F234" s="151" t="s">
        <v>668</v>
      </c>
      <c r="G234" s="152"/>
      <c r="H234" s="151" t="s">
        <v>60</v>
      </c>
      <c r="I234" s="151" t="s">
        <v>60</v>
      </c>
      <c r="J234" s="151"/>
    </row>
    <row r="235" spans="1:10" ht="15" customHeight="1" x14ac:dyDescent="0.35">
      <c r="A235" s="8" t="s">
        <v>669</v>
      </c>
      <c r="B235" s="9" t="str">
        <f>UPPER(A235)</f>
        <v>CLG JEAN MONTEMONT</v>
      </c>
      <c r="C235" s="10" t="s">
        <v>670</v>
      </c>
      <c r="D235" s="10" t="str">
        <f>UPPER(C235)</f>
        <v>RUPT-SUR-MOSELLE</v>
      </c>
      <c r="E235" s="107" t="str">
        <f>CONCATENATE(B235," DE ",D235)</f>
        <v>CLG JEAN MONTEMONT DE RUPT-SUR-MOSELLE</v>
      </c>
      <c r="F235" s="108" t="s">
        <v>671</v>
      </c>
      <c r="G235" s="109"/>
      <c r="H235" s="109" t="s">
        <v>60</v>
      </c>
      <c r="I235" s="108" t="s">
        <v>60</v>
      </c>
      <c r="J235" s="109"/>
    </row>
    <row r="236" spans="1:10" ht="15" customHeight="1" x14ac:dyDescent="0.35">
      <c r="A236" s="74" t="s">
        <v>672</v>
      </c>
      <c r="B236" s="72" t="str">
        <f>UPPER(A236)</f>
        <v>CLG JEAN MOULIN</v>
      </c>
      <c r="C236" s="73" t="s">
        <v>673</v>
      </c>
      <c r="D236" s="73" t="str">
        <f>UPPER(C236)</f>
        <v xml:space="preserve">FORBACH </v>
      </c>
      <c r="E236" s="201" t="str">
        <f>CONCATENATE(B236," DE ",D236)</f>
        <v xml:space="preserve">CLG JEAN MOULIN DE FORBACH </v>
      </c>
      <c r="F236" s="141" t="s">
        <v>674</v>
      </c>
      <c r="G236" s="202"/>
      <c r="H236" s="202" t="s">
        <v>60</v>
      </c>
      <c r="I236" s="141" t="s">
        <v>60</v>
      </c>
      <c r="J236" s="202"/>
    </row>
    <row r="237" spans="1:10" ht="15" customHeight="1" x14ac:dyDescent="0.35">
      <c r="A237" s="55" t="s">
        <v>82</v>
      </c>
      <c r="B237" s="9" t="s">
        <v>675</v>
      </c>
      <c r="C237" s="9"/>
      <c r="D237" s="54" t="s">
        <v>676</v>
      </c>
      <c r="E237" s="172" t="str">
        <f>CONCATENATE(A237," ",B237," DE ",D237)</f>
        <v>CLG JEAN MOULIN DE MARIGNY-LE-CHATEL</v>
      </c>
      <c r="F237" s="108" t="s">
        <v>2144</v>
      </c>
      <c r="G237" s="119"/>
      <c r="H237" s="109" t="s">
        <v>60</v>
      </c>
      <c r="I237" s="109" t="s">
        <v>60</v>
      </c>
      <c r="J237" s="109"/>
    </row>
    <row r="238" spans="1:10" ht="15" customHeight="1" x14ac:dyDescent="0.35">
      <c r="A238" s="8" t="s">
        <v>672</v>
      </c>
      <c r="B238" s="9" t="str">
        <f>UPPER(A238)</f>
        <v>CLG JEAN MOULIN</v>
      </c>
      <c r="C238" s="10" t="s">
        <v>677</v>
      </c>
      <c r="D238" s="10" t="str">
        <f>UPPER(C238)</f>
        <v>REVIGNY-SUR-ORNAIN</v>
      </c>
      <c r="E238" s="107" t="str">
        <f>CONCATENATE(B238," DE ",D238)</f>
        <v>CLG JEAN MOULIN DE REVIGNY-SUR-ORNAIN</v>
      </c>
      <c r="F238" s="108" t="s">
        <v>678</v>
      </c>
      <c r="G238" s="109"/>
      <c r="H238" s="109" t="s">
        <v>60</v>
      </c>
      <c r="I238" s="108" t="s">
        <v>60</v>
      </c>
      <c r="J238" s="109"/>
    </row>
    <row r="239" spans="1:10" ht="15" customHeight="1" x14ac:dyDescent="0.4">
      <c r="A239" s="66" t="s">
        <v>64</v>
      </c>
      <c r="B239" s="15" t="s">
        <v>679</v>
      </c>
      <c r="C239" s="15"/>
      <c r="D239" s="15" t="s">
        <v>680</v>
      </c>
      <c r="E239" s="113" t="str">
        <f>CONCATENATE(A239," ",B239," DE ",D239)</f>
        <v>CLG JEAN MOULIN DE ROUFFACH</v>
      </c>
      <c r="F239" s="100" t="s">
        <v>681</v>
      </c>
      <c r="G239" s="209"/>
      <c r="H239" s="100" t="s">
        <v>60</v>
      </c>
      <c r="I239" s="100" t="s">
        <v>60</v>
      </c>
      <c r="J239" s="100"/>
    </row>
    <row r="240" spans="1:10" ht="15" customHeight="1" x14ac:dyDescent="0.35">
      <c r="A240" s="17" t="s">
        <v>82</v>
      </c>
      <c r="B240" s="12" t="s">
        <v>675</v>
      </c>
      <c r="C240" s="12"/>
      <c r="D240" s="65" t="s">
        <v>682</v>
      </c>
      <c r="E240" s="189" t="str">
        <f>CONCATENATE(A240," ",B240," DE ",D240)</f>
        <v>CLG JEAN MOULIN DE SAINT-MEMMIE</v>
      </c>
      <c r="F240" s="111" t="s">
        <v>2145</v>
      </c>
      <c r="G240" s="180"/>
      <c r="H240" s="112" t="s">
        <v>60</v>
      </c>
      <c r="I240" s="112" t="s">
        <v>60</v>
      </c>
      <c r="J240" s="112"/>
    </row>
    <row r="241" spans="1:10" ht="15" customHeight="1" x14ac:dyDescent="0.35">
      <c r="A241" s="27" t="s">
        <v>672</v>
      </c>
      <c r="B241" s="50" t="str">
        <f>UPPER(A241)</f>
        <v>CLG JEAN MOULIN</v>
      </c>
      <c r="C241" s="52" t="s">
        <v>683</v>
      </c>
      <c r="D241" s="52" t="str">
        <f>UPPER(C241)</f>
        <v>TOMBLAINE</v>
      </c>
      <c r="E241" s="178" t="str">
        <f>CONCATENATE(B241," DE ",D241)</f>
        <v>CLG JEAN MOULIN DE TOMBLAINE</v>
      </c>
      <c r="F241" s="165" t="s">
        <v>684</v>
      </c>
      <c r="G241" s="167"/>
      <c r="H241" s="167" t="s">
        <v>60</v>
      </c>
      <c r="I241" s="165" t="s">
        <v>60</v>
      </c>
      <c r="J241" s="167"/>
    </row>
    <row r="242" spans="1:10" ht="15" customHeight="1" x14ac:dyDescent="0.35">
      <c r="A242" s="21" t="s">
        <v>672</v>
      </c>
      <c r="B242" s="45" t="str">
        <f>UPPER(A242)</f>
        <v>CLG JEAN MOULIN</v>
      </c>
      <c r="C242" s="47" t="s">
        <v>685</v>
      </c>
      <c r="D242" s="47" t="str">
        <f>UPPER(C242)</f>
        <v>UCKANGE</v>
      </c>
      <c r="E242" s="190" t="str">
        <f>CONCATENATE(B242," DE ",D242)</f>
        <v>CLG JEAN MOULIN DE UCKANGE</v>
      </c>
      <c r="F242" s="157" t="s">
        <v>686</v>
      </c>
      <c r="G242" s="159" t="s">
        <v>56</v>
      </c>
      <c r="H242" s="159" t="s">
        <v>60</v>
      </c>
      <c r="I242" s="157" t="s">
        <v>81</v>
      </c>
      <c r="J242" s="159"/>
    </row>
    <row r="243" spans="1:10" ht="15" customHeight="1" x14ac:dyDescent="0.4">
      <c r="A243" s="14" t="s">
        <v>64</v>
      </c>
      <c r="B243" s="16" t="s">
        <v>687</v>
      </c>
      <c r="C243" s="16"/>
      <c r="D243" s="16" t="s">
        <v>688</v>
      </c>
      <c r="E243" s="116" t="str">
        <f>CONCATENATE(A243," ",B243," DE ",D243)</f>
        <v>CLG JEAN PAUL DE DADELSEN DE HIRSINGUE</v>
      </c>
      <c r="F243" s="117" t="s">
        <v>689</v>
      </c>
      <c r="G243" s="118"/>
      <c r="H243" s="117" t="s">
        <v>60</v>
      </c>
      <c r="I243" s="117" t="s">
        <v>60</v>
      </c>
      <c r="J243" s="117"/>
    </row>
    <row r="244" spans="1:10" ht="15" customHeight="1" x14ac:dyDescent="0.35">
      <c r="A244" s="17" t="s">
        <v>82</v>
      </c>
      <c r="B244" s="12" t="s">
        <v>690</v>
      </c>
      <c r="C244" s="12"/>
      <c r="D244" s="65" t="s">
        <v>691</v>
      </c>
      <c r="E244" s="189" t="str">
        <f>CONCATENATE(A244," ",B244," DE ",D244)</f>
        <v>CLG JEAN RENOIR DE LA-PORTE-DU-DER</v>
      </c>
      <c r="F244" s="111" t="s">
        <v>2146</v>
      </c>
      <c r="G244" s="180"/>
      <c r="H244" s="112" t="s">
        <v>60</v>
      </c>
      <c r="I244" s="112" t="s">
        <v>60</v>
      </c>
      <c r="J244" s="112"/>
    </row>
    <row r="245" spans="1:10" ht="15" customHeight="1" x14ac:dyDescent="0.35">
      <c r="A245" s="17" t="s">
        <v>82</v>
      </c>
      <c r="B245" s="9" t="s">
        <v>692</v>
      </c>
      <c r="C245" s="9"/>
      <c r="D245" s="9" t="s">
        <v>693</v>
      </c>
      <c r="E245" s="107" t="str">
        <f>CONCATENATE(A245," ",B245," DE ",D245)</f>
        <v>CLG JEAN ROGISSART DE NOUZONVILLE</v>
      </c>
      <c r="F245" s="108" t="s">
        <v>2147</v>
      </c>
      <c r="G245" s="119" t="s">
        <v>56</v>
      </c>
      <c r="H245" s="109" t="s">
        <v>60</v>
      </c>
      <c r="I245" s="109" t="s">
        <v>60</v>
      </c>
      <c r="J245" s="109"/>
    </row>
    <row r="246" spans="1:10" ht="15" customHeight="1" x14ac:dyDescent="0.35">
      <c r="A246" s="11" t="s">
        <v>694</v>
      </c>
      <c r="B246" s="9" t="str">
        <f>UPPER(A246)</f>
        <v>CLG JEAN ROSTAND</v>
      </c>
      <c r="C246" s="10" t="s">
        <v>695</v>
      </c>
      <c r="D246" s="10" t="str">
        <f>UPPER(C246)</f>
        <v>CHATENOIS</v>
      </c>
      <c r="E246" s="107" t="str">
        <f>CONCATENATE(B246," DE ",D246)</f>
        <v>CLG JEAN ROSTAND DE CHATENOIS</v>
      </c>
      <c r="F246" s="108" t="s">
        <v>696</v>
      </c>
      <c r="G246" s="109"/>
      <c r="H246" s="109" t="s">
        <v>60</v>
      </c>
      <c r="I246" s="108" t="s">
        <v>60</v>
      </c>
      <c r="J246" s="109"/>
    </row>
    <row r="247" spans="1:10" ht="15" customHeight="1" x14ac:dyDescent="0.35">
      <c r="A247" s="27" t="s">
        <v>694</v>
      </c>
      <c r="B247" s="50" t="str">
        <f>UPPER(A247)</f>
        <v>CLG JEAN ROSTAND</v>
      </c>
      <c r="C247" s="52" t="s">
        <v>153</v>
      </c>
      <c r="D247" s="52" t="str">
        <f>UPPER(C247)</f>
        <v>METZ</v>
      </c>
      <c r="E247" s="178" t="str">
        <f>CONCATENATE(B247," DE ",D247)</f>
        <v>CLG JEAN ROSTAND DE METZ</v>
      </c>
      <c r="F247" s="165" t="s">
        <v>697</v>
      </c>
      <c r="G247" s="167"/>
      <c r="H247" s="167" t="s">
        <v>60</v>
      </c>
      <c r="I247" s="165" t="s">
        <v>60</v>
      </c>
      <c r="J247" s="167" t="s">
        <v>55</v>
      </c>
    </row>
    <row r="248" spans="1:10" ht="15" customHeight="1" x14ac:dyDescent="0.35">
      <c r="A248" s="8" t="s">
        <v>698</v>
      </c>
      <c r="B248" s="9" t="str">
        <f>UPPER(A248)</f>
        <v>CLG JEAN SEITLINGER</v>
      </c>
      <c r="C248" s="10" t="s">
        <v>699</v>
      </c>
      <c r="D248" s="10" t="str">
        <f>UPPER(C248)</f>
        <v>ROHRBACH-LES-BITCHE</v>
      </c>
      <c r="E248" s="107" t="str">
        <f>CONCATENATE(B248," DE ",D248)</f>
        <v>CLG JEAN SEITLINGER DE ROHRBACH-LES-BITCHE</v>
      </c>
      <c r="F248" s="108" t="s">
        <v>700</v>
      </c>
      <c r="G248" s="109"/>
      <c r="H248" s="109" t="s">
        <v>60</v>
      </c>
      <c r="I248" s="108" t="s">
        <v>60</v>
      </c>
      <c r="J248" s="109"/>
    </row>
    <row r="249" spans="1:10" ht="15" customHeight="1" x14ac:dyDescent="0.35">
      <c r="A249" s="55" t="s">
        <v>82</v>
      </c>
      <c r="B249" s="9" t="s">
        <v>701</v>
      </c>
      <c r="C249" s="9"/>
      <c r="D249" s="54" t="s">
        <v>702</v>
      </c>
      <c r="E249" s="172" t="str">
        <f>CONCATENATE(A249," ",B249," DE ",D249)</f>
        <v xml:space="preserve">CLG JEAN-BAPTISTE DROUET DE SAINTE-MENEHOULD </v>
      </c>
      <c r="F249" s="108" t="s">
        <v>2148</v>
      </c>
      <c r="G249" s="119"/>
      <c r="H249" s="109" t="s">
        <v>60</v>
      </c>
      <c r="I249" s="109" t="s">
        <v>60</v>
      </c>
      <c r="J249" s="109"/>
    </row>
    <row r="250" spans="1:10" ht="15" customHeight="1" x14ac:dyDescent="0.4">
      <c r="A250" s="66" t="s">
        <v>64</v>
      </c>
      <c r="B250" s="15" t="s">
        <v>703</v>
      </c>
      <c r="C250" s="15"/>
      <c r="D250" s="15" t="s">
        <v>704</v>
      </c>
      <c r="E250" s="113" t="str">
        <f>CONCATENATE(A250," ",B250," DE ",D250)</f>
        <v>CLG JEAN-GEORGES REBER DE SAINTE-MARIE-AUX-MINES</v>
      </c>
      <c r="F250" s="114" t="s">
        <v>705</v>
      </c>
      <c r="G250" s="115"/>
      <c r="H250" s="114" t="s">
        <v>60</v>
      </c>
      <c r="I250" s="114" t="s">
        <v>60</v>
      </c>
      <c r="J250" s="114"/>
    </row>
    <row r="251" spans="1:10" ht="15" customHeight="1" x14ac:dyDescent="0.35">
      <c r="A251" s="67" t="s">
        <v>706</v>
      </c>
      <c r="B251" s="19" t="str">
        <f>UPPER(A251)</f>
        <v>CLG JEAN-MARIE PELT</v>
      </c>
      <c r="C251" s="20" t="s">
        <v>707</v>
      </c>
      <c r="D251" s="41" t="str">
        <f>UPPER(C251)</f>
        <v>HETTANGE-GRANDE</v>
      </c>
      <c r="E251" s="148" t="str">
        <f>CONCATENATE(B251," DE ",D251)</f>
        <v>CLG JEAN-MARIE PELT DE HETTANGE-GRANDE</v>
      </c>
      <c r="F251" s="121" t="s">
        <v>708</v>
      </c>
      <c r="G251" s="122"/>
      <c r="H251" s="122" t="s">
        <v>60</v>
      </c>
      <c r="I251" s="121" t="s">
        <v>60</v>
      </c>
      <c r="J251" s="122"/>
    </row>
    <row r="252" spans="1:10" ht="15" customHeight="1" x14ac:dyDescent="0.35">
      <c r="A252" s="55" t="s">
        <v>82</v>
      </c>
      <c r="B252" s="9" t="s">
        <v>709</v>
      </c>
      <c r="C252" s="9"/>
      <c r="D252" s="9" t="s">
        <v>710</v>
      </c>
      <c r="E252" s="107" t="str">
        <f>CONCATENATE(A252," ",B252," DE ",D252)</f>
        <v>CLG JEANNE MELIN DE CARIGNAN</v>
      </c>
      <c r="F252" s="108" t="s">
        <v>2149</v>
      </c>
      <c r="G252" s="119"/>
      <c r="H252" s="109" t="s">
        <v>60</v>
      </c>
      <c r="I252" s="109" t="s">
        <v>60</v>
      </c>
      <c r="J252" s="109"/>
    </row>
    <row r="253" spans="1:10" ht="15" customHeight="1" x14ac:dyDescent="0.35">
      <c r="A253" s="8" t="s">
        <v>711</v>
      </c>
      <c r="B253" s="9" t="str">
        <f>UPPER(A253)</f>
        <v>CLG JOLIOT-CURIE</v>
      </c>
      <c r="C253" s="10" t="s">
        <v>712</v>
      </c>
      <c r="D253" s="10" t="str">
        <f>UPPER(C253)</f>
        <v>DIEULOUARD</v>
      </c>
      <c r="E253" s="107" t="str">
        <f>CONCATENATE(B253," DE ",D253)</f>
        <v>CLG JOLIOT-CURIE DE DIEULOUARD</v>
      </c>
      <c r="F253" s="108" t="s">
        <v>713</v>
      </c>
      <c r="G253" s="109"/>
      <c r="H253" s="109" t="s">
        <v>60</v>
      </c>
      <c r="I253" s="108" t="s">
        <v>60</v>
      </c>
      <c r="J253" s="109"/>
    </row>
    <row r="254" spans="1:10" ht="15" customHeight="1" x14ac:dyDescent="0.35">
      <c r="A254" s="86" t="s">
        <v>82</v>
      </c>
      <c r="B254" s="32" t="s">
        <v>714</v>
      </c>
      <c r="C254" s="32"/>
      <c r="D254" s="43" t="s">
        <v>451</v>
      </c>
      <c r="E254" s="154" t="str">
        <f>CONCATENATE(A254," ",B254," DE ",D254)</f>
        <v xml:space="preserve">CLG JOLIOT-CURIE DE REIMS </v>
      </c>
      <c r="F254" s="137" t="s">
        <v>2150</v>
      </c>
      <c r="G254" s="155" t="s">
        <v>85</v>
      </c>
      <c r="H254" s="138" t="s">
        <v>81</v>
      </c>
      <c r="I254" s="138" t="s">
        <v>60</v>
      </c>
      <c r="J254" s="138" t="s">
        <v>55</v>
      </c>
    </row>
    <row r="255" spans="1:10" ht="15" customHeight="1" x14ac:dyDescent="0.35">
      <c r="A255" s="8" t="s">
        <v>711</v>
      </c>
      <c r="B255" s="9" t="str">
        <f>UPPER(A255)</f>
        <v>CLG JOLIOT-CURIE</v>
      </c>
      <c r="C255" s="10" t="s">
        <v>715</v>
      </c>
      <c r="D255" s="10" t="str">
        <f>UPPER(C255)</f>
        <v>TUCQUEGNIEUX</v>
      </c>
      <c r="E255" s="107" t="str">
        <f>CONCATENATE(B255," DE ",D255)</f>
        <v>CLG JOLIOT-CURIE DE TUCQUEGNIEUX</v>
      </c>
      <c r="F255" s="108" t="s">
        <v>716</v>
      </c>
      <c r="G255" s="109"/>
      <c r="H255" s="109" t="s">
        <v>60</v>
      </c>
      <c r="I255" s="108" t="s">
        <v>60</v>
      </c>
      <c r="J255" s="109"/>
    </row>
    <row r="256" spans="1:10" ht="15" customHeight="1" x14ac:dyDescent="0.35">
      <c r="A256" s="87" t="s">
        <v>717</v>
      </c>
      <c r="B256" s="61" t="str">
        <f>UPPER(A256)</f>
        <v>CLG JOSEPH-JULIEN SOUHAIT</v>
      </c>
      <c r="C256" s="62" t="s">
        <v>718</v>
      </c>
      <c r="D256" s="62" t="str">
        <f>UPPER(C256)</f>
        <v>SAINT-DIE-DES-VOSGES</v>
      </c>
      <c r="E256" s="182" t="str">
        <f>CONCATENATE(B256," DE ",D256)</f>
        <v>CLG JOSEPH-JULIEN SOUHAIT DE SAINT-DIE-DES-VOSGES</v>
      </c>
      <c r="F256" s="183" t="s">
        <v>719</v>
      </c>
      <c r="G256" s="139" t="s">
        <v>56</v>
      </c>
      <c r="H256" s="139" t="s">
        <v>81</v>
      </c>
      <c r="I256" s="183" t="s">
        <v>60</v>
      </c>
      <c r="J256" s="139"/>
    </row>
    <row r="257" spans="1:10" ht="15" customHeight="1" x14ac:dyDescent="0.35">
      <c r="A257" s="55" t="s">
        <v>82</v>
      </c>
      <c r="B257" s="36" t="s">
        <v>720</v>
      </c>
      <c r="C257" s="36"/>
      <c r="D257" s="60" t="s">
        <v>721</v>
      </c>
      <c r="E257" s="181" t="str">
        <f>CONCATENATE(A257," ",B257," DE ",D257)</f>
        <v>CLG JOUFFROY D'ABBANS DE DOULAINCOURT-SAUCOURT</v>
      </c>
      <c r="F257" s="144" t="s">
        <v>2151</v>
      </c>
      <c r="G257" s="153"/>
      <c r="H257" s="122" t="s">
        <v>60</v>
      </c>
      <c r="I257" s="122" t="s">
        <v>60</v>
      </c>
      <c r="J257" s="122"/>
    </row>
    <row r="258" spans="1:10" ht="15" customHeight="1" x14ac:dyDescent="0.35">
      <c r="A258" s="67" t="s">
        <v>722</v>
      </c>
      <c r="B258" s="40" t="str">
        <f>UPPER(A258)</f>
        <v>CLG JULES BASTIEN LEPAGE</v>
      </c>
      <c r="C258" s="41" t="s">
        <v>723</v>
      </c>
      <c r="D258" s="41" t="str">
        <f>UPPER(C258)</f>
        <v>DAMVILLERS</v>
      </c>
      <c r="E258" s="148" t="str">
        <f>CONCATENATE(B258," DE ",D258)</f>
        <v>CLG JULES BASTIEN LEPAGE DE DAMVILLERS</v>
      </c>
      <c r="F258" s="149" t="s">
        <v>724</v>
      </c>
      <c r="G258" s="109"/>
      <c r="H258" s="122" t="s">
        <v>60</v>
      </c>
      <c r="I258" s="121" t="s">
        <v>60</v>
      </c>
      <c r="J258" s="109"/>
    </row>
    <row r="259" spans="1:10" ht="15" customHeight="1" x14ac:dyDescent="0.35">
      <c r="A259" s="55" t="s">
        <v>82</v>
      </c>
      <c r="B259" s="9" t="s">
        <v>725</v>
      </c>
      <c r="C259" s="9"/>
      <c r="D259" s="54" t="s">
        <v>726</v>
      </c>
      <c r="E259" s="172" t="str">
        <f>CONCATENATE(A259," ",B259," DE ",D259)</f>
        <v>CLG JULES FERRY DE BOGNY-SUR-MEUSE</v>
      </c>
      <c r="F259" s="108" t="s">
        <v>2152</v>
      </c>
      <c r="G259" s="119" t="s">
        <v>56</v>
      </c>
      <c r="H259" s="109" t="s">
        <v>60</v>
      </c>
      <c r="I259" s="109" t="s">
        <v>60</v>
      </c>
      <c r="J259" s="109"/>
    </row>
    <row r="260" spans="1:10" ht="15" customHeight="1" x14ac:dyDescent="0.35">
      <c r="A260" s="67" t="s">
        <v>727</v>
      </c>
      <c r="B260" s="40" t="str">
        <f t="shared" ref="B260:B265" si="6">UPPER(A260)</f>
        <v>CLG JULES FERRY</v>
      </c>
      <c r="C260" s="41" t="s">
        <v>650</v>
      </c>
      <c r="D260" s="41" t="str">
        <f t="shared" ref="D260:D265" si="7">UPPER(C260)</f>
        <v xml:space="preserve">BRIEY </v>
      </c>
      <c r="E260" s="148" t="str">
        <f t="shared" ref="E260:E265" si="8">CONCATENATE(B260," DE ",D260)</f>
        <v xml:space="preserve">CLG JULES FERRY DE BRIEY </v>
      </c>
      <c r="F260" s="149" t="s">
        <v>728</v>
      </c>
      <c r="G260" s="109"/>
      <c r="H260" s="109" t="s">
        <v>60</v>
      </c>
      <c r="I260" s="149" t="s">
        <v>60</v>
      </c>
      <c r="J260" s="109"/>
    </row>
    <row r="261" spans="1:10" ht="15" customHeight="1" x14ac:dyDescent="0.35">
      <c r="A261" s="8" t="s">
        <v>727</v>
      </c>
      <c r="B261" s="36" t="str">
        <f t="shared" si="6"/>
        <v>CLG JULES FERRY</v>
      </c>
      <c r="C261" s="37" t="s">
        <v>505</v>
      </c>
      <c r="D261" s="37" t="str">
        <f t="shared" si="7"/>
        <v>EPINAL</v>
      </c>
      <c r="E261" s="143" t="str">
        <f t="shared" si="8"/>
        <v>CLG JULES FERRY DE EPINAL</v>
      </c>
      <c r="F261" s="144" t="s">
        <v>729</v>
      </c>
      <c r="G261" s="122"/>
      <c r="H261" s="122" t="s">
        <v>60</v>
      </c>
      <c r="I261" s="144" t="s">
        <v>60</v>
      </c>
      <c r="J261" s="122" t="s">
        <v>55</v>
      </c>
    </row>
    <row r="262" spans="1:10" ht="15" customHeight="1" x14ac:dyDescent="0.35">
      <c r="A262" s="8" t="s">
        <v>727</v>
      </c>
      <c r="B262" s="9" t="str">
        <f t="shared" si="6"/>
        <v>CLG JULES FERRY</v>
      </c>
      <c r="C262" s="10" t="s">
        <v>730</v>
      </c>
      <c r="D262" s="10" t="str">
        <f t="shared" si="7"/>
        <v xml:space="preserve">LE THILLOT </v>
      </c>
      <c r="E262" s="107" t="str">
        <f t="shared" si="8"/>
        <v xml:space="preserve">CLG JULES FERRY DE LE THILLOT </v>
      </c>
      <c r="F262" s="108" t="s">
        <v>731</v>
      </c>
      <c r="G262" s="109"/>
      <c r="H262" s="109" t="s">
        <v>60</v>
      </c>
      <c r="I262" s="108" t="s">
        <v>60</v>
      </c>
      <c r="J262" s="109"/>
    </row>
    <row r="263" spans="1:10" ht="15" customHeight="1" x14ac:dyDescent="0.35">
      <c r="A263" s="8" t="s">
        <v>727</v>
      </c>
      <c r="B263" s="9" t="str">
        <f t="shared" si="6"/>
        <v>CLG JULES FERRY</v>
      </c>
      <c r="C263" s="10" t="s">
        <v>586</v>
      </c>
      <c r="D263" s="10" t="str">
        <f t="shared" si="7"/>
        <v>NEUVES-MAISONS</v>
      </c>
      <c r="E263" s="107" t="str">
        <f t="shared" si="8"/>
        <v>CLG JULES FERRY DE NEUVES-MAISONS</v>
      </c>
      <c r="F263" s="108" t="s">
        <v>732</v>
      </c>
      <c r="G263" s="109"/>
      <c r="H263" s="109" t="s">
        <v>60</v>
      </c>
      <c r="I263" s="108" t="s">
        <v>60</v>
      </c>
      <c r="J263" s="109"/>
    </row>
    <row r="264" spans="1:10" ht="15" customHeight="1" x14ac:dyDescent="0.35">
      <c r="A264" s="81" t="s">
        <v>727</v>
      </c>
      <c r="B264" s="45" t="str">
        <f t="shared" si="6"/>
        <v>CLG JULES FERRY</v>
      </c>
      <c r="C264" s="47" t="s">
        <v>718</v>
      </c>
      <c r="D264" s="47" t="str">
        <f t="shared" si="7"/>
        <v>SAINT-DIE-DES-VOSGES</v>
      </c>
      <c r="E264" s="190" t="str">
        <f t="shared" si="8"/>
        <v>CLG JULES FERRY DE SAINT-DIE-DES-VOSGES</v>
      </c>
      <c r="F264" s="157" t="s">
        <v>733</v>
      </c>
      <c r="G264" s="159"/>
      <c r="H264" s="159" t="s">
        <v>60</v>
      </c>
      <c r="I264" s="157" t="s">
        <v>81</v>
      </c>
      <c r="J264" s="159"/>
    </row>
    <row r="265" spans="1:10" ht="15" customHeight="1" x14ac:dyDescent="0.35">
      <c r="A265" s="87" t="s">
        <v>727</v>
      </c>
      <c r="B265" s="32" t="str">
        <f t="shared" si="6"/>
        <v>CLG JULES FERRY</v>
      </c>
      <c r="C265" s="33" t="s">
        <v>734</v>
      </c>
      <c r="D265" s="33" t="str">
        <f t="shared" si="7"/>
        <v>WOIPPY</v>
      </c>
      <c r="E265" s="136" t="str">
        <f t="shared" si="8"/>
        <v>CLG JULES FERRY DE WOIPPY</v>
      </c>
      <c r="F265" s="137" t="s">
        <v>735</v>
      </c>
      <c r="G265" s="138" t="s">
        <v>85</v>
      </c>
      <c r="H265" s="138" t="s">
        <v>81</v>
      </c>
      <c r="I265" s="137" t="s">
        <v>60</v>
      </c>
      <c r="J265" s="138"/>
    </row>
    <row r="266" spans="1:10" ht="15" customHeight="1" x14ac:dyDescent="0.4">
      <c r="A266" s="66" t="s">
        <v>64</v>
      </c>
      <c r="B266" s="15" t="s">
        <v>736</v>
      </c>
      <c r="C266" s="15"/>
      <c r="D266" s="15" t="s">
        <v>379</v>
      </c>
      <c r="E266" s="113" t="str">
        <f>CONCATENATE(A266," ",B266," DE ",D266)</f>
        <v xml:space="preserve">CLG JULES HOFFMANN DE STRASBOURG </v>
      </c>
      <c r="F266" s="114" t="s">
        <v>737</v>
      </c>
      <c r="G266" s="115"/>
      <c r="H266" s="114" t="s">
        <v>60</v>
      </c>
      <c r="I266" s="114" t="s">
        <v>60</v>
      </c>
      <c r="J266" s="114"/>
    </row>
    <row r="267" spans="1:10" ht="15" customHeight="1" x14ac:dyDescent="0.35">
      <c r="A267" s="87" t="s">
        <v>738</v>
      </c>
      <c r="B267" s="32" t="str">
        <f>UPPER(A267)</f>
        <v>CLG JULES LAGNEAU</v>
      </c>
      <c r="C267" s="33" t="s">
        <v>153</v>
      </c>
      <c r="D267" s="33" t="str">
        <f>UPPER(C267)</f>
        <v>METZ</v>
      </c>
      <c r="E267" s="136" t="str">
        <f>CONCATENATE(B267," DE ",D267)</f>
        <v>CLG JULES LAGNEAU DE METZ</v>
      </c>
      <c r="F267" s="137" t="s">
        <v>739</v>
      </c>
      <c r="G267" s="138"/>
      <c r="H267" s="138" t="s">
        <v>81</v>
      </c>
      <c r="I267" s="137" t="s">
        <v>60</v>
      </c>
      <c r="J267" s="138" t="s">
        <v>55</v>
      </c>
    </row>
    <row r="268" spans="1:10" ht="15" customHeight="1" x14ac:dyDescent="0.35">
      <c r="A268" s="55" t="s">
        <v>82</v>
      </c>
      <c r="B268" s="9" t="s">
        <v>740</v>
      </c>
      <c r="C268" s="9"/>
      <c r="D268" s="54" t="s">
        <v>741</v>
      </c>
      <c r="E268" s="172" t="str">
        <f>CONCATENATE(A268," ",B268," DE ",D268)</f>
        <v>CLG JULES LEROUX DE VILLERS-SEMEUSE</v>
      </c>
      <c r="F268" s="108" t="s">
        <v>2153</v>
      </c>
      <c r="G268" s="119"/>
      <c r="H268" s="109" t="s">
        <v>60</v>
      </c>
      <c r="I268" s="109" t="s">
        <v>60</v>
      </c>
      <c r="J268" s="109"/>
    </row>
    <row r="269" spans="1:10" ht="15" customHeight="1" x14ac:dyDescent="0.4">
      <c r="A269" s="66" t="s">
        <v>64</v>
      </c>
      <c r="B269" s="15" t="s">
        <v>742</v>
      </c>
      <c r="C269" s="15"/>
      <c r="D269" s="15" t="s">
        <v>743</v>
      </c>
      <c r="E269" s="113" t="str">
        <f>CONCATENATE(A269," ",B269," DE ",D269)</f>
        <v xml:space="preserve">CLG JULES VERNE DE ILLZACH </v>
      </c>
      <c r="F269" s="114" t="s">
        <v>744</v>
      </c>
      <c r="G269" s="115"/>
      <c r="H269" s="114" t="s">
        <v>60</v>
      </c>
      <c r="I269" s="114" t="s">
        <v>60</v>
      </c>
      <c r="J269" s="114"/>
    </row>
    <row r="270" spans="1:10" ht="15" customHeight="1" x14ac:dyDescent="0.35">
      <c r="A270" s="11" t="s">
        <v>745</v>
      </c>
      <c r="B270" s="12" t="str">
        <f>UPPER(A270)</f>
        <v>CLG JULES VERNE</v>
      </c>
      <c r="C270" s="13" t="s">
        <v>746</v>
      </c>
      <c r="D270" s="13" t="str">
        <f>UPPER(C270)</f>
        <v xml:space="preserve">VITTEL </v>
      </c>
      <c r="E270" s="110" t="str">
        <f>CONCATENATE(B270," DE ",D270)</f>
        <v xml:space="preserve">CLG JULES VERNE DE VITTEL </v>
      </c>
      <c r="F270" s="111" t="s">
        <v>747</v>
      </c>
      <c r="G270" s="112"/>
      <c r="H270" s="112" t="s">
        <v>60</v>
      </c>
      <c r="I270" s="111" t="s">
        <v>60</v>
      </c>
      <c r="J270" s="112"/>
    </row>
    <row r="271" spans="1:10" ht="15" customHeight="1" x14ac:dyDescent="0.35">
      <c r="A271" s="18" t="s">
        <v>748</v>
      </c>
      <c r="B271" s="40" t="str">
        <f>UPPER(A271)</f>
        <v>CLG JULIE DAUBIÉ</v>
      </c>
      <c r="C271" s="41" t="s">
        <v>749</v>
      </c>
      <c r="D271" s="41" t="str">
        <f>UPPER(C271)</f>
        <v>ROMBAS</v>
      </c>
      <c r="E271" s="148" t="str">
        <f>CONCATENATE(B271," DE ",D271)</f>
        <v>CLG JULIE DAUBIÉ DE ROMBAS</v>
      </c>
      <c r="F271" s="149" t="s">
        <v>750</v>
      </c>
      <c r="G271" s="109"/>
      <c r="H271" s="109" t="s">
        <v>60</v>
      </c>
      <c r="I271" s="149" t="s">
        <v>60</v>
      </c>
      <c r="J271" s="109"/>
    </row>
    <row r="272" spans="1:10" ht="15" customHeight="1" x14ac:dyDescent="0.35">
      <c r="A272" s="11" t="s">
        <v>751</v>
      </c>
      <c r="B272" s="9" t="str">
        <f>UPPER(A272)</f>
        <v>CLG JULIE VICTOIRE DAUBIÉ</v>
      </c>
      <c r="C272" s="10" t="s">
        <v>752</v>
      </c>
      <c r="D272" s="10" t="str">
        <f>UPPER(C272)</f>
        <v>LA-VOGE-LES-BAINS</v>
      </c>
      <c r="E272" s="107" t="str">
        <f>CONCATENATE(B272," DE ",D272)</f>
        <v>CLG JULIE VICTOIRE DAUBIÉ DE LA-VOGE-LES-BAINS</v>
      </c>
      <c r="F272" s="108" t="s">
        <v>753</v>
      </c>
      <c r="G272" s="109"/>
      <c r="H272" s="109" t="s">
        <v>60</v>
      </c>
      <c r="I272" s="108" t="s">
        <v>60</v>
      </c>
      <c r="J272" s="109"/>
    </row>
    <row r="273" spans="1:10" ht="15" customHeight="1" x14ac:dyDescent="0.35">
      <c r="A273" s="18" t="s">
        <v>754</v>
      </c>
      <c r="B273" s="19" t="str">
        <f>UPPER(A273)</f>
        <v>CLG JULIEN FRANCK</v>
      </c>
      <c r="C273" s="20" t="s">
        <v>755</v>
      </c>
      <c r="D273" s="20" t="str">
        <f>UPPER(C273)</f>
        <v>CHAMPIGNEULLES</v>
      </c>
      <c r="E273" s="120" t="str">
        <f>CONCATENATE(B273," DE ",D273)</f>
        <v>CLG JULIEN FRANCK DE CHAMPIGNEULLES</v>
      </c>
      <c r="F273" s="121" t="s">
        <v>756</v>
      </c>
      <c r="G273" s="122"/>
      <c r="H273" s="122" t="s">
        <v>60</v>
      </c>
      <c r="I273" s="121" t="s">
        <v>60</v>
      </c>
      <c r="J273" s="122"/>
    </row>
    <row r="274" spans="1:10" ht="15" customHeight="1" x14ac:dyDescent="0.35">
      <c r="A274" s="17" t="s">
        <v>82</v>
      </c>
      <c r="B274" s="9" t="s">
        <v>757</v>
      </c>
      <c r="C274" s="9"/>
      <c r="D274" s="54" t="s">
        <v>758</v>
      </c>
      <c r="E274" s="172" t="str">
        <f>CONCATENATE(A274," ",B274," DE ",D274)</f>
        <v>CLG JULIEN REGNIER DE BRIENNE-LE-CHATEAU</v>
      </c>
      <c r="F274" s="108" t="s">
        <v>2154</v>
      </c>
      <c r="G274" s="119"/>
      <c r="H274" s="109" t="s">
        <v>60</v>
      </c>
      <c r="I274" s="109" t="s">
        <v>60</v>
      </c>
      <c r="J274" s="109"/>
    </row>
    <row r="275" spans="1:10" ht="15" customHeight="1" x14ac:dyDescent="0.35">
      <c r="A275" s="8" t="s">
        <v>759</v>
      </c>
      <c r="B275" s="9" t="str">
        <f>UPPER(A275)</f>
        <v>CLG JULIENNE FARENC</v>
      </c>
      <c r="C275" s="41" t="s">
        <v>390</v>
      </c>
      <c r="D275" s="41" t="str">
        <f>UPPER(C275)</f>
        <v>DOMBASLE-SUR-MEURTHE</v>
      </c>
      <c r="E275" s="148" t="str">
        <f>CONCATENATE(B275," DE ",D275)</f>
        <v>CLG JULIENNE FARENC DE DOMBASLE-SUR-MEURTHE</v>
      </c>
      <c r="F275" s="108" t="s">
        <v>760</v>
      </c>
      <c r="G275" s="109"/>
      <c r="H275" s="109" t="s">
        <v>60</v>
      </c>
      <c r="I275" s="108" t="s">
        <v>60</v>
      </c>
      <c r="J275" s="109"/>
    </row>
    <row r="276" spans="1:10" ht="15" customHeight="1" x14ac:dyDescent="0.4">
      <c r="A276" s="66" t="s">
        <v>64</v>
      </c>
      <c r="B276" s="15" t="s">
        <v>761</v>
      </c>
      <c r="C276" s="15"/>
      <c r="D276" s="15" t="s">
        <v>762</v>
      </c>
      <c r="E276" s="113" t="str">
        <f t="shared" ref="E276:E281" si="9">CONCATENATE(A276," ",B276," DE ",D276)</f>
        <v>CLG KATIA ET MAURICE KRAFFT DE ECKBOLSHEIM</v>
      </c>
      <c r="F276" s="114" t="s">
        <v>763</v>
      </c>
      <c r="G276" s="115"/>
      <c r="H276" s="114" t="s">
        <v>60</v>
      </c>
      <c r="I276" s="114" t="s">
        <v>60</v>
      </c>
      <c r="J276" s="114"/>
    </row>
    <row r="277" spans="1:10" ht="15" customHeight="1" x14ac:dyDescent="0.4">
      <c r="A277" s="66" t="s">
        <v>64</v>
      </c>
      <c r="B277" s="15" t="s">
        <v>761</v>
      </c>
      <c r="C277" s="15"/>
      <c r="D277" s="15" t="s">
        <v>764</v>
      </c>
      <c r="E277" s="113" t="str">
        <f t="shared" si="9"/>
        <v>CLG KATIA ET MAURICE KRAFFT DE PFASTATT</v>
      </c>
      <c r="F277" s="114" t="s">
        <v>765</v>
      </c>
      <c r="G277" s="115"/>
      <c r="H277" s="114" t="s">
        <v>60</v>
      </c>
      <c r="I277" s="114" t="s">
        <v>60</v>
      </c>
      <c r="J277" s="114"/>
    </row>
    <row r="278" spans="1:10" ht="15" customHeight="1" x14ac:dyDescent="0.4">
      <c r="A278" s="66" t="s">
        <v>64</v>
      </c>
      <c r="B278" s="53" t="s">
        <v>766</v>
      </c>
      <c r="C278" s="53"/>
      <c r="D278" s="53" t="s">
        <v>160</v>
      </c>
      <c r="E278" s="168" t="str">
        <f t="shared" si="9"/>
        <v xml:space="preserve">CLG KENNEDY DE MULHOUSE  </v>
      </c>
      <c r="F278" s="169" t="s">
        <v>767</v>
      </c>
      <c r="G278" s="170" t="s">
        <v>85</v>
      </c>
      <c r="H278" s="169" t="s">
        <v>60</v>
      </c>
      <c r="I278" s="169" t="s">
        <v>81</v>
      </c>
      <c r="J278" s="169"/>
    </row>
    <row r="279" spans="1:10" ht="15" customHeight="1" x14ac:dyDescent="0.4">
      <c r="A279" s="66" t="s">
        <v>64</v>
      </c>
      <c r="B279" s="15" t="s">
        <v>768</v>
      </c>
      <c r="C279" s="15"/>
      <c r="D279" s="15" t="s">
        <v>769</v>
      </c>
      <c r="E279" s="113" t="str">
        <f t="shared" si="9"/>
        <v xml:space="preserve">CLG KLEBER DE HAGUENAU </v>
      </c>
      <c r="F279" s="114" t="s">
        <v>770</v>
      </c>
      <c r="G279" s="115"/>
      <c r="H279" s="114" t="s">
        <v>60</v>
      </c>
      <c r="I279" s="114" t="s">
        <v>60</v>
      </c>
      <c r="J279" s="114"/>
    </row>
    <row r="280" spans="1:10" ht="15" customHeight="1" x14ac:dyDescent="0.4">
      <c r="A280" s="66" t="s">
        <v>64</v>
      </c>
      <c r="B280" s="15" t="s">
        <v>768</v>
      </c>
      <c r="C280" s="15"/>
      <c r="D280" s="15" t="s">
        <v>379</v>
      </c>
      <c r="E280" s="113" t="str">
        <f t="shared" si="9"/>
        <v xml:space="preserve">CLG KLEBER DE STRASBOURG </v>
      </c>
      <c r="F280" s="114" t="s">
        <v>771</v>
      </c>
      <c r="G280" s="115"/>
      <c r="H280" s="114" t="s">
        <v>60</v>
      </c>
      <c r="I280" s="114" t="s">
        <v>60</v>
      </c>
      <c r="J280" s="114"/>
    </row>
    <row r="281" spans="1:10" ht="15" customHeight="1" x14ac:dyDescent="0.4">
      <c r="A281" s="66" t="s">
        <v>64</v>
      </c>
      <c r="B281" s="15" t="s">
        <v>772</v>
      </c>
      <c r="C281" s="15"/>
      <c r="D281" s="15" t="s">
        <v>773</v>
      </c>
      <c r="E281" s="113" t="str">
        <f t="shared" si="9"/>
        <v>CLG KOCHERSBERG DE TRUCHTERSHEIM</v>
      </c>
      <c r="F281" s="114" t="s">
        <v>774</v>
      </c>
      <c r="G281" s="115"/>
      <c r="H281" s="114" t="s">
        <v>60</v>
      </c>
      <c r="I281" s="114" t="s">
        <v>60</v>
      </c>
      <c r="J281" s="114"/>
    </row>
    <row r="282" spans="1:10" ht="15" customHeight="1" x14ac:dyDescent="0.35">
      <c r="A282" s="81" t="s">
        <v>775</v>
      </c>
      <c r="B282" s="45" t="str">
        <f>UPPER(A282)</f>
        <v>CLG LA CARRIERE</v>
      </c>
      <c r="C282" s="47" t="s">
        <v>629</v>
      </c>
      <c r="D282" s="47" t="str">
        <f>UPPER(C282)</f>
        <v>SAINT-AVOLD</v>
      </c>
      <c r="E282" s="190" t="str">
        <f>CONCATENATE(B282," DE ",D282)</f>
        <v>CLG LA CARRIERE DE SAINT-AVOLD</v>
      </c>
      <c r="F282" s="157" t="s">
        <v>776</v>
      </c>
      <c r="G282" s="159"/>
      <c r="H282" s="159" t="s">
        <v>60</v>
      </c>
      <c r="I282" s="157" t="s">
        <v>81</v>
      </c>
      <c r="J282" s="159"/>
    </row>
    <row r="283" spans="1:10" ht="15" customHeight="1" x14ac:dyDescent="0.35">
      <c r="A283" s="8" t="s">
        <v>777</v>
      </c>
      <c r="B283" s="9" t="str">
        <f>UPPER(A283)</f>
        <v>CLG LA CRAFFE</v>
      </c>
      <c r="C283" s="10" t="s">
        <v>58</v>
      </c>
      <c r="D283" s="10" t="str">
        <f>UPPER(C283)</f>
        <v>NANCY</v>
      </c>
      <c r="E283" s="107" t="str">
        <f>CONCATENATE(B283," DE ",D283)</f>
        <v>CLG LA CRAFFE DE NANCY</v>
      </c>
      <c r="F283" s="108" t="s">
        <v>778</v>
      </c>
      <c r="G283" s="109"/>
      <c r="H283" s="109" t="s">
        <v>60</v>
      </c>
      <c r="I283" s="108" t="s">
        <v>60</v>
      </c>
      <c r="J283" s="109"/>
    </row>
    <row r="284" spans="1:10" ht="15" customHeight="1" x14ac:dyDescent="0.35">
      <c r="A284" s="81" t="s">
        <v>779</v>
      </c>
      <c r="B284" s="45" t="str">
        <f>UPPER(A284)</f>
        <v>CLG LA FONTAINE</v>
      </c>
      <c r="C284" s="47" t="s">
        <v>780</v>
      </c>
      <c r="D284" s="47" t="str">
        <f>UPPER(C284)</f>
        <v>LAXOU</v>
      </c>
      <c r="E284" s="190" t="str">
        <f>CONCATENATE(B284," DE ",D284)</f>
        <v>CLG LA FONTAINE DE LAXOU</v>
      </c>
      <c r="F284" s="157" t="s">
        <v>781</v>
      </c>
      <c r="G284" s="159" t="s">
        <v>85</v>
      </c>
      <c r="H284" s="159" t="s">
        <v>60</v>
      </c>
      <c r="I284" s="157" t="s">
        <v>81</v>
      </c>
      <c r="J284" s="159" t="s">
        <v>55</v>
      </c>
    </row>
    <row r="285" spans="1:10" ht="15" customHeight="1" x14ac:dyDescent="0.35">
      <c r="A285" s="55" t="s">
        <v>82</v>
      </c>
      <c r="B285" s="9" t="s">
        <v>782</v>
      </c>
      <c r="C285" s="9"/>
      <c r="D285" s="9" t="s">
        <v>783</v>
      </c>
      <c r="E285" s="107" t="str">
        <f>CONCATENATE(A285," ",B285," DE ",D285)</f>
        <v>CLG LA FONTAINE DU VE DE SEZANNE</v>
      </c>
      <c r="F285" s="108" t="s">
        <v>2155</v>
      </c>
      <c r="G285" s="119"/>
      <c r="H285" s="109" t="s">
        <v>60</v>
      </c>
      <c r="I285" s="109" t="s">
        <v>60</v>
      </c>
      <c r="J285" s="109"/>
    </row>
    <row r="286" spans="1:10" ht="15" customHeight="1" x14ac:dyDescent="0.35">
      <c r="A286" s="67" t="s">
        <v>784</v>
      </c>
      <c r="B286" s="40" t="str">
        <f>UPPER(A286)</f>
        <v>CLG LA GRANDE SAULE</v>
      </c>
      <c r="C286" s="41" t="s">
        <v>785</v>
      </c>
      <c r="D286" s="41" t="str">
        <f>UPPER(C286)</f>
        <v>FALCK</v>
      </c>
      <c r="E286" s="148" t="str">
        <f>CONCATENATE(B286," DE ",D286)</f>
        <v>CLG LA GRANDE SAULE DE FALCK</v>
      </c>
      <c r="F286" s="149" t="s">
        <v>786</v>
      </c>
      <c r="G286" s="109"/>
      <c r="H286" s="109" t="s">
        <v>60</v>
      </c>
      <c r="I286" s="149" t="s">
        <v>60</v>
      </c>
      <c r="J286" s="109"/>
    </row>
    <row r="287" spans="1:10" ht="15" customHeight="1" x14ac:dyDescent="0.35">
      <c r="A287" s="8" t="s">
        <v>787</v>
      </c>
      <c r="B287" s="9" t="str">
        <f>UPPER(A287)</f>
        <v>CLG LA HAIE GRISELLE</v>
      </c>
      <c r="C287" s="10" t="s">
        <v>788</v>
      </c>
      <c r="D287" s="10" t="str">
        <f>UPPER(C287)</f>
        <v>GERARDMER</v>
      </c>
      <c r="E287" s="107" t="str">
        <f>CONCATENATE(B287," DE ",D287)</f>
        <v>CLG LA HAIE GRISELLE DE GERARDMER</v>
      </c>
      <c r="F287" s="108" t="s">
        <v>789</v>
      </c>
      <c r="G287" s="109"/>
      <c r="H287" s="109" t="s">
        <v>60</v>
      </c>
      <c r="I287" s="108" t="s">
        <v>60</v>
      </c>
      <c r="J287" s="109"/>
    </row>
    <row r="288" spans="1:10" ht="15" customHeight="1" x14ac:dyDescent="0.35">
      <c r="A288" s="8" t="s">
        <v>790</v>
      </c>
      <c r="B288" s="9" t="str">
        <f>UPPER(A288)</f>
        <v>CLG LA LOUVIERE</v>
      </c>
      <c r="C288" s="10" t="s">
        <v>656</v>
      </c>
      <c r="D288" s="10" t="str">
        <f>UPPER(C288)</f>
        <v>MARLY</v>
      </c>
      <c r="E288" s="107" t="str">
        <f>CONCATENATE(B288," DE ",D288)</f>
        <v>CLG LA LOUVIERE DE MARLY</v>
      </c>
      <c r="F288" s="108" t="s">
        <v>791</v>
      </c>
      <c r="G288" s="109"/>
      <c r="H288" s="109" t="s">
        <v>60</v>
      </c>
      <c r="I288" s="108" t="s">
        <v>60</v>
      </c>
      <c r="J288" s="109"/>
    </row>
    <row r="289" spans="1:10" ht="15" customHeight="1" x14ac:dyDescent="0.35">
      <c r="A289" s="87" t="s">
        <v>792</v>
      </c>
      <c r="B289" s="32" t="str">
        <f>UPPER(A289)</f>
        <v>CLG LA MILLIAIRE</v>
      </c>
      <c r="C289" s="33" t="s">
        <v>189</v>
      </c>
      <c r="D289" s="33" t="str">
        <f>UPPER(C289)</f>
        <v>THIONVILLE</v>
      </c>
      <c r="E289" s="136" t="str">
        <f>CONCATENATE(B289," DE ",D289)</f>
        <v>CLG LA MILLIAIRE DE THIONVILLE</v>
      </c>
      <c r="F289" s="137" t="s">
        <v>793</v>
      </c>
      <c r="G289" s="138"/>
      <c r="H289" s="138" t="s">
        <v>81</v>
      </c>
      <c r="I289" s="137" t="s">
        <v>60</v>
      </c>
      <c r="J289" s="138"/>
    </row>
    <row r="290" spans="1:10" ht="15" customHeight="1" x14ac:dyDescent="0.35">
      <c r="A290" s="55" t="s">
        <v>82</v>
      </c>
      <c r="B290" s="9" t="s">
        <v>794</v>
      </c>
      <c r="C290" s="9"/>
      <c r="D290" s="54" t="s">
        <v>146</v>
      </c>
      <c r="E290" s="172" t="str">
        <f>CONCATENATE(A290," ",B290," DE ",D290)</f>
        <v>CLG LA NOUE DE SAINT-DIZIER</v>
      </c>
      <c r="F290" s="108" t="s">
        <v>2156</v>
      </c>
      <c r="G290" s="119"/>
      <c r="H290" s="109" t="s">
        <v>60</v>
      </c>
      <c r="I290" s="109" t="s">
        <v>60</v>
      </c>
      <c r="J290" s="109"/>
    </row>
    <row r="291" spans="1:10" ht="15" customHeight="1" x14ac:dyDescent="0.35">
      <c r="A291" s="67" t="s">
        <v>795</v>
      </c>
      <c r="B291" s="40" t="str">
        <f>UPPER(A291)</f>
        <v>CLG LA PARAISON</v>
      </c>
      <c r="C291" s="41" t="s">
        <v>796</v>
      </c>
      <c r="D291" s="41" t="str">
        <f>UPPER(C291)</f>
        <v>LEMBERG</v>
      </c>
      <c r="E291" s="148" t="str">
        <f>CONCATENATE(B291," DE ",D291)</f>
        <v>CLG LA PARAISON DE LEMBERG</v>
      </c>
      <c r="F291" s="149" t="s">
        <v>797</v>
      </c>
      <c r="G291" s="109"/>
      <c r="H291" s="109" t="s">
        <v>60</v>
      </c>
      <c r="I291" s="149" t="s">
        <v>60</v>
      </c>
      <c r="J291" s="109"/>
    </row>
    <row r="292" spans="1:10" ht="15" customHeight="1" x14ac:dyDescent="0.4">
      <c r="A292" s="66" t="s">
        <v>64</v>
      </c>
      <c r="B292" s="15" t="s">
        <v>798</v>
      </c>
      <c r="C292" s="15"/>
      <c r="D292" s="15" t="s">
        <v>799</v>
      </c>
      <c r="E292" s="113" t="str">
        <f>CONCATENATE(A292," ",B292," DE ",D292)</f>
        <v>CLG LA PIERRE POLIE DE VENDENHEIM</v>
      </c>
      <c r="F292" s="114" t="s">
        <v>800</v>
      </c>
      <c r="G292" s="115"/>
      <c r="H292" s="114" t="s">
        <v>60</v>
      </c>
      <c r="I292" s="114" t="s">
        <v>60</v>
      </c>
      <c r="J292" s="114"/>
    </row>
    <row r="293" spans="1:10" ht="15" customHeight="1" x14ac:dyDescent="0.35">
      <c r="A293" s="67" t="s">
        <v>801</v>
      </c>
      <c r="B293" s="40" t="str">
        <f>UPPER(A293)</f>
        <v>CLG LA PLANTE GRIBE</v>
      </c>
      <c r="C293" s="41" t="s">
        <v>802</v>
      </c>
      <c r="D293" s="41" t="str">
        <f>UPPER(C293)</f>
        <v>PAGNY-SUR-MOSELLE</v>
      </c>
      <c r="E293" s="148" t="str">
        <f>CONCATENATE(B293," DE ",D293)</f>
        <v>CLG LA PLANTE GRIBE DE PAGNY-SUR-MOSELLE</v>
      </c>
      <c r="F293" s="149" t="s">
        <v>803</v>
      </c>
      <c r="G293" s="109"/>
      <c r="H293" s="109" t="s">
        <v>60</v>
      </c>
      <c r="I293" s="149" t="s">
        <v>60</v>
      </c>
      <c r="J293" s="109"/>
    </row>
    <row r="294" spans="1:10" ht="15" customHeight="1" x14ac:dyDescent="0.35">
      <c r="A294" s="86" t="s">
        <v>82</v>
      </c>
      <c r="B294" s="32" t="s">
        <v>804</v>
      </c>
      <c r="C294" s="32"/>
      <c r="D294" s="43" t="s">
        <v>179</v>
      </c>
      <c r="E294" s="154" t="str">
        <f>CONCATENATE(A294," ",B294," DE ",D294)</f>
        <v>CLG LA ROCHOTTE DE CHAUMONT</v>
      </c>
      <c r="F294" s="137" t="s">
        <v>2157</v>
      </c>
      <c r="G294" s="155" t="s">
        <v>56</v>
      </c>
      <c r="H294" s="138" t="s">
        <v>81</v>
      </c>
      <c r="I294" s="138" t="s">
        <v>60</v>
      </c>
      <c r="J294" s="138"/>
    </row>
    <row r="295" spans="1:10" ht="15" customHeight="1" x14ac:dyDescent="0.35">
      <c r="A295" s="67" t="s">
        <v>805</v>
      </c>
      <c r="B295" s="40" t="str">
        <f>UPPER(A295)</f>
        <v>CLG LA SOURCE</v>
      </c>
      <c r="C295" s="41" t="s">
        <v>806</v>
      </c>
      <c r="D295" s="41" t="str">
        <f>UPPER(C295)</f>
        <v>AMNEVILLE-LES-THERMES</v>
      </c>
      <c r="E295" s="148" t="str">
        <f>CONCATENATE(B295," DE ",D295)</f>
        <v>CLG LA SOURCE DE AMNEVILLE-LES-THERMES</v>
      </c>
      <c r="F295" s="149" t="s">
        <v>807</v>
      </c>
      <c r="G295" s="109"/>
      <c r="H295" s="109" t="s">
        <v>60</v>
      </c>
      <c r="I295" s="149" t="s">
        <v>60</v>
      </c>
      <c r="J295" s="109"/>
    </row>
    <row r="296" spans="1:10" ht="15" customHeight="1" x14ac:dyDescent="0.35">
      <c r="A296" s="55" t="s">
        <v>82</v>
      </c>
      <c r="B296" s="9" t="s">
        <v>808</v>
      </c>
      <c r="C296" s="9"/>
      <c r="D296" s="54" t="s">
        <v>809</v>
      </c>
      <c r="E296" s="172" t="str">
        <f>CONCATENATE(A296," ",B296," DE ",D296)</f>
        <v>CLG LA SOURCE DE RILLY-LA-MONTAGNE</v>
      </c>
      <c r="F296" s="108" t="s">
        <v>2158</v>
      </c>
      <c r="G296" s="119"/>
      <c r="H296" s="109" t="s">
        <v>60</v>
      </c>
      <c r="I296" s="109" t="s">
        <v>60</v>
      </c>
      <c r="J296" s="109"/>
    </row>
    <row r="297" spans="1:10" ht="15" customHeight="1" x14ac:dyDescent="0.4">
      <c r="A297" s="66" t="s">
        <v>64</v>
      </c>
      <c r="B297" s="70" t="s">
        <v>810</v>
      </c>
      <c r="C297" s="70"/>
      <c r="D297" s="70" t="s">
        <v>811</v>
      </c>
      <c r="E297" s="194" t="str">
        <f>CONCATENATE(A297," ",B297," DE ",D297)</f>
        <v>CLG LAMARTINE DE BISCHHEIM</v>
      </c>
      <c r="F297" s="195" t="s">
        <v>812</v>
      </c>
      <c r="G297" s="196" t="s">
        <v>56</v>
      </c>
      <c r="H297" s="195" t="s">
        <v>81</v>
      </c>
      <c r="I297" s="195" t="s">
        <v>60</v>
      </c>
      <c r="J297" s="195"/>
    </row>
    <row r="298" spans="1:10" ht="15" customHeight="1" x14ac:dyDescent="0.35">
      <c r="A298" s="8" t="s">
        <v>813</v>
      </c>
      <c r="B298" s="9" t="str">
        <f>UPPER(A298)</f>
        <v>CLG LANGEVIN WALLON</v>
      </c>
      <c r="C298" s="10" t="s">
        <v>814</v>
      </c>
      <c r="D298" s="10" t="str">
        <f>UPPER(C298)</f>
        <v>BLAINVILLE-SUR-L'EAU</v>
      </c>
      <c r="E298" s="107" t="str">
        <f>CONCATENATE(B298," DE ",D298)</f>
        <v>CLG LANGEVIN WALLON DE BLAINVILLE-SUR-L'EAU</v>
      </c>
      <c r="F298" s="108" t="s">
        <v>815</v>
      </c>
      <c r="G298" s="109"/>
      <c r="H298" s="109" t="s">
        <v>60</v>
      </c>
      <c r="I298" s="108" t="s">
        <v>60</v>
      </c>
      <c r="J298" s="109"/>
    </row>
    <row r="299" spans="1:10" ht="15" customHeight="1" x14ac:dyDescent="0.35">
      <c r="A299" s="8" t="s">
        <v>816</v>
      </c>
      <c r="B299" s="9" t="str">
        <f>UPPER(A299)</f>
        <v>CLG L'ARBORETUM</v>
      </c>
      <c r="C299" s="10" t="s">
        <v>817</v>
      </c>
      <c r="D299" s="10" t="str">
        <f>UPPER(C299)</f>
        <v>MORHANGE</v>
      </c>
      <c r="E299" s="107" t="str">
        <f>CONCATENATE(B299," DE ",D299)</f>
        <v>CLG L'ARBORETUM DE MORHANGE</v>
      </c>
      <c r="F299" s="108" t="s">
        <v>818</v>
      </c>
      <c r="G299" s="109"/>
      <c r="H299" s="109" t="s">
        <v>60</v>
      </c>
      <c r="I299" s="108" t="s">
        <v>60</v>
      </c>
      <c r="J299" s="109"/>
    </row>
    <row r="300" spans="1:10" ht="15" customHeight="1" x14ac:dyDescent="0.35">
      <c r="A300" s="8" t="s">
        <v>819</v>
      </c>
      <c r="B300" s="9" t="str">
        <f>UPPER(A300)</f>
        <v>CLG LE BREUIL</v>
      </c>
      <c r="C300" s="10" t="s">
        <v>820</v>
      </c>
      <c r="D300" s="10" t="str">
        <f>UPPER(C300)</f>
        <v>TALANGE</v>
      </c>
      <c r="E300" s="107" t="str">
        <f>CONCATENATE(B300," DE ",D300)</f>
        <v>CLG LE BREUIL DE TALANGE</v>
      </c>
      <c r="F300" s="108" t="s">
        <v>821</v>
      </c>
      <c r="G300" s="109"/>
      <c r="H300" s="109" t="s">
        <v>60</v>
      </c>
      <c r="I300" s="108" t="s">
        <v>60</v>
      </c>
      <c r="J300" s="109"/>
    </row>
    <row r="301" spans="1:10" ht="15" customHeight="1" x14ac:dyDescent="0.35">
      <c r="A301" s="8" t="s">
        <v>822</v>
      </c>
      <c r="B301" s="9" t="str">
        <f>UPPER(A301)</f>
        <v>CLG LE CASTEL</v>
      </c>
      <c r="C301" s="10" t="s">
        <v>823</v>
      </c>
      <c r="D301" s="10" t="str">
        <f>UPPER(C301)</f>
        <v>LONGEVILLE-LES-SAINT AVOLD</v>
      </c>
      <c r="E301" s="107" t="str">
        <f>CONCATENATE(B301," DE ",D301)</f>
        <v>CLG LE CASTEL DE LONGEVILLE-LES-SAINT AVOLD</v>
      </c>
      <c r="F301" s="108" t="s">
        <v>824</v>
      </c>
      <c r="G301" s="109"/>
      <c r="H301" s="109" t="s">
        <v>60</v>
      </c>
      <c r="I301" s="108" t="s">
        <v>60</v>
      </c>
      <c r="J301" s="109"/>
    </row>
    <row r="302" spans="1:10" ht="15" customHeight="1" x14ac:dyDescent="0.35">
      <c r="A302" s="8" t="s">
        <v>825</v>
      </c>
      <c r="B302" s="9" t="str">
        <f>UPPER(A302)</f>
        <v>CLG LE HERAPEL</v>
      </c>
      <c r="C302" s="32" t="s">
        <v>826</v>
      </c>
      <c r="D302" s="10" t="str">
        <f>UPPER(C302)</f>
        <v>COCHEREN</v>
      </c>
      <c r="E302" s="107" t="str">
        <f>CONCATENATE(B302," DE ",D302)</f>
        <v>CLG LE HERAPEL DE COCHEREN</v>
      </c>
      <c r="F302" s="108" t="s">
        <v>827</v>
      </c>
      <c r="G302" s="109"/>
      <c r="H302" s="109" t="s">
        <v>60</v>
      </c>
      <c r="I302" s="108" t="s">
        <v>60</v>
      </c>
      <c r="J302" s="109"/>
    </row>
    <row r="303" spans="1:10" ht="15" customHeight="1" x14ac:dyDescent="0.35">
      <c r="A303" s="86" t="s">
        <v>82</v>
      </c>
      <c r="B303" s="32" t="s">
        <v>828</v>
      </c>
      <c r="C303" s="32"/>
      <c r="D303" s="32" t="s">
        <v>385</v>
      </c>
      <c r="E303" s="136" t="str">
        <f>CONCATENATE(A303," ",B303," DE ",D303)</f>
        <v>CLG LE LAC DE SEDAN</v>
      </c>
      <c r="F303" s="137" t="s">
        <v>2159</v>
      </c>
      <c r="G303" s="155" t="s">
        <v>85</v>
      </c>
      <c r="H303" s="138" t="s">
        <v>81</v>
      </c>
      <c r="I303" s="138" t="s">
        <v>60</v>
      </c>
      <c r="J303" s="138" t="s">
        <v>55</v>
      </c>
    </row>
    <row r="304" spans="1:10" ht="15" customHeight="1" x14ac:dyDescent="0.35">
      <c r="A304" s="88" t="s">
        <v>82</v>
      </c>
      <c r="B304" s="45" t="s">
        <v>829</v>
      </c>
      <c r="C304" s="45"/>
      <c r="D304" s="46" t="s">
        <v>830</v>
      </c>
      <c r="E304" s="156" t="str">
        <f>CONCATENATE(A304," ",B304," DE ",D304)</f>
        <v>CLG LE NOYER MARCHAND DE ROMILLY-SUR-SEINE</v>
      </c>
      <c r="F304" s="157" t="s">
        <v>2160</v>
      </c>
      <c r="G304" s="158" t="s">
        <v>56</v>
      </c>
      <c r="H304" s="159" t="s">
        <v>60</v>
      </c>
      <c r="I304" s="159" t="s">
        <v>81</v>
      </c>
      <c r="J304" s="159"/>
    </row>
    <row r="305" spans="1:10" ht="15" customHeight="1" x14ac:dyDescent="0.4">
      <c r="A305" s="66" t="s">
        <v>64</v>
      </c>
      <c r="B305" s="53" t="s">
        <v>831</v>
      </c>
      <c r="C305" s="53"/>
      <c r="D305" s="53" t="s">
        <v>811</v>
      </c>
      <c r="E305" s="168" t="str">
        <f>CONCATENATE(A305," ",B305," DE ",D305)</f>
        <v>CLG LE RIED DE BISCHHEIM</v>
      </c>
      <c r="F305" s="169" t="s">
        <v>832</v>
      </c>
      <c r="G305" s="170"/>
      <c r="H305" s="169" t="s">
        <v>60</v>
      </c>
      <c r="I305" s="169" t="s">
        <v>81</v>
      </c>
      <c r="J305" s="169"/>
    </row>
    <row r="306" spans="1:10" ht="15" customHeight="1" x14ac:dyDescent="0.4">
      <c r="A306" s="66" t="s">
        <v>64</v>
      </c>
      <c r="B306" s="53" t="s">
        <v>833</v>
      </c>
      <c r="C306" s="53"/>
      <c r="D306" s="53" t="s">
        <v>834</v>
      </c>
      <c r="E306" s="168" t="str">
        <f>CONCATENATE(A306," ",B306," DE ",D306)</f>
        <v>CLG LECLERC DE SCHILTIGHEIM</v>
      </c>
      <c r="F306" s="169" t="s">
        <v>835</v>
      </c>
      <c r="G306" s="170" t="s">
        <v>56</v>
      </c>
      <c r="H306" s="169" t="s">
        <v>60</v>
      </c>
      <c r="I306" s="169" t="s">
        <v>81</v>
      </c>
      <c r="J306" s="169"/>
    </row>
    <row r="307" spans="1:10" ht="15" customHeight="1" x14ac:dyDescent="0.35">
      <c r="A307" s="86" t="s">
        <v>82</v>
      </c>
      <c r="B307" s="32" t="s">
        <v>836</v>
      </c>
      <c r="C307" s="32"/>
      <c r="D307" s="43" t="s">
        <v>148</v>
      </c>
      <c r="E307" s="154" t="str">
        <f>CONCATENATE(A307," ",B307," DE ",D307)</f>
        <v>CLG LEO LAGRANGE DE CHARLEVILLE-MEZIERES</v>
      </c>
      <c r="F307" s="210" t="s">
        <v>837</v>
      </c>
      <c r="G307" s="211" t="s">
        <v>85</v>
      </c>
      <c r="H307" s="138" t="s">
        <v>81</v>
      </c>
      <c r="I307" s="138" t="s">
        <v>60</v>
      </c>
      <c r="J307" s="138" t="s">
        <v>55</v>
      </c>
    </row>
    <row r="308" spans="1:10" ht="15" customHeight="1" x14ac:dyDescent="0.35">
      <c r="A308" s="8" t="s">
        <v>838</v>
      </c>
      <c r="B308" s="9" t="str">
        <f>UPPER(A308)</f>
        <v>CLG LEODILE BERA</v>
      </c>
      <c r="C308" s="10" t="s">
        <v>839</v>
      </c>
      <c r="D308" s="10" t="str">
        <f>UPPER(C308)</f>
        <v>LONGLAVILLE</v>
      </c>
      <c r="E308" s="107" t="str">
        <f>CONCATENATE(B308," DE ",D308)</f>
        <v>CLG LEODILE BERA DE LONGLAVILLE</v>
      </c>
      <c r="F308" s="108" t="s">
        <v>840</v>
      </c>
      <c r="G308" s="109" t="s">
        <v>56</v>
      </c>
      <c r="H308" s="109" t="s">
        <v>60</v>
      </c>
      <c r="I308" s="108" t="s">
        <v>60</v>
      </c>
      <c r="J308" s="109"/>
    </row>
    <row r="309" spans="1:10" ht="15" customHeight="1" x14ac:dyDescent="0.4">
      <c r="A309" s="66" t="s">
        <v>64</v>
      </c>
      <c r="B309" s="15" t="s">
        <v>841</v>
      </c>
      <c r="C309" s="15"/>
      <c r="D309" s="15" t="s">
        <v>842</v>
      </c>
      <c r="E309" s="113" t="str">
        <f>CONCATENATE(A309," ",B309," DE ",D309)</f>
        <v>CLG LEON GAMBETTA DE RIEDISHEIM</v>
      </c>
      <c r="F309" s="114" t="s">
        <v>843</v>
      </c>
      <c r="G309" s="115"/>
      <c r="H309" s="114" t="s">
        <v>60</v>
      </c>
      <c r="I309" s="114" t="s">
        <v>60</v>
      </c>
      <c r="J309" s="114"/>
    </row>
    <row r="310" spans="1:10" ht="15" customHeight="1" x14ac:dyDescent="0.4">
      <c r="A310" s="66" t="s">
        <v>64</v>
      </c>
      <c r="B310" s="15" t="s">
        <v>844</v>
      </c>
      <c r="C310" s="15"/>
      <c r="D310" s="15" t="s">
        <v>845</v>
      </c>
      <c r="E310" s="113" t="str">
        <f>CONCATENATE(A310," ",B310," DE ",D310)</f>
        <v>CLG LEONARD DE VINCI DE MARMOUTIER</v>
      </c>
      <c r="F310" s="114" t="s">
        <v>846</v>
      </c>
      <c r="G310" s="115"/>
      <c r="H310" s="114" t="s">
        <v>60</v>
      </c>
      <c r="I310" s="114" t="s">
        <v>60</v>
      </c>
      <c r="J310" s="114"/>
    </row>
    <row r="311" spans="1:10" ht="15" customHeight="1" x14ac:dyDescent="0.35">
      <c r="A311" s="55" t="s">
        <v>82</v>
      </c>
      <c r="B311" s="9" t="s">
        <v>847</v>
      </c>
      <c r="C311" s="9"/>
      <c r="D311" s="54" t="s">
        <v>848</v>
      </c>
      <c r="E311" s="172" t="str">
        <f>CONCATENATE(A311," ",B311," DE ",D311)</f>
        <v>CLG LEONARD DE VINCI DE WITRY-LES-REIMS</v>
      </c>
      <c r="F311" s="108" t="s">
        <v>2161</v>
      </c>
      <c r="G311" s="119"/>
      <c r="H311" s="109" t="s">
        <v>60</v>
      </c>
      <c r="I311" s="109" t="s">
        <v>60</v>
      </c>
      <c r="J311" s="109"/>
    </row>
    <row r="312" spans="1:10" ht="15" customHeight="1" x14ac:dyDescent="0.35">
      <c r="A312" s="55" t="s">
        <v>82</v>
      </c>
      <c r="B312" s="9" t="s">
        <v>849</v>
      </c>
      <c r="C312" s="9"/>
      <c r="D312" s="9" t="s">
        <v>850</v>
      </c>
      <c r="E312" s="107" t="str">
        <f>CONCATENATE(A312," ",B312," DE ",D312)</f>
        <v>CLG LES AURAINS DE FUMAY</v>
      </c>
      <c r="F312" s="108" t="s">
        <v>2162</v>
      </c>
      <c r="G312" s="119" t="s">
        <v>56</v>
      </c>
      <c r="H312" s="109" t="s">
        <v>60</v>
      </c>
      <c r="I312" s="109" t="s">
        <v>60</v>
      </c>
      <c r="J312" s="109"/>
    </row>
    <row r="313" spans="1:10" ht="15" customHeight="1" x14ac:dyDescent="0.35">
      <c r="A313" s="8" t="s">
        <v>851</v>
      </c>
      <c r="B313" s="9" t="str">
        <f>UPPER(A313)</f>
        <v>CLG LES AVRILS</v>
      </c>
      <c r="C313" s="10" t="s">
        <v>852</v>
      </c>
      <c r="D313" s="10" t="str">
        <f>UPPER(C313)</f>
        <v>SAINT-MIHIEL</v>
      </c>
      <c r="E313" s="107" t="str">
        <f>CONCATENATE(B313," DE ",D313)</f>
        <v>CLG LES AVRILS DE SAINT-MIHIEL</v>
      </c>
      <c r="F313" s="108" t="s">
        <v>853</v>
      </c>
      <c r="G313" s="109"/>
      <c r="H313" s="109" t="s">
        <v>60</v>
      </c>
      <c r="I313" s="108" t="s">
        <v>60</v>
      </c>
      <c r="J313" s="109"/>
    </row>
    <row r="314" spans="1:10" ht="15" customHeight="1" x14ac:dyDescent="0.4">
      <c r="A314" s="66" t="s">
        <v>64</v>
      </c>
      <c r="B314" s="15" t="s">
        <v>854</v>
      </c>
      <c r="C314" s="15"/>
      <c r="D314" s="15" t="s">
        <v>855</v>
      </c>
      <c r="E314" s="113" t="str">
        <f>CONCATENATE(A314," ",B314," DE ",D314)</f>
        <v>CLG LES CIGOGNES DE GERSTHEIM</v>
      </c>
      <c r="F314" s="114" t="s">
        <v>856</v>
      </c>
      <c r="G314" s="115"/>
      <c r="H314" s="114" t="s">
        <v>60</v>
      </c>
      <c r="I314" s="114" t="s">
        <v>60</v>
      </c>
      <c r="J314" s="114"/>
    </row>
    <row r="315" spans="1:10" ht="15" customHeight="1" x14ac:dyDescent="0.35">
      <c r="A315" s="8" t="s">
        <v>857</v>
      </c>
      <c r="B315" s="9" t="str">
        <f>UPPER(A315)</f>
        <v>CLG LES CUVELLES</v>
      </c>
      <c r="C315" s="10" t="s">
        <v>858</v>
      </c>
      <c r="D315" s="10" t="str">
        <f>UPPER(C315)</f>
        <v>VAUCOULEURS</v>
      </c>
      <c r="E315" s="107" t="str">
        <f>CONCATENATE(B315," DE ",D315)</f>
        <v>CLG LES CUVELLES DE VAUCOULEURS</v>
      </c>
      <c r="F315" s="108" t="s">
        <v>859</v>
      </c>
      <c r="G315" s="109"/>
      <c r="H315" s="109" t="s">
        <v>60</v>
      </c>
      <c r="I315" s="108" t="s">
        <v>60</v>
      </c>
      <c r="J315" s="109"/>
    </row>
    <row r="316" spans="1:10" ht="15" customHeight="1" x14ac:dyDescent="0.35">
      <c r="A316" s="55" t="s">
        <v>82</v>
      </c>
      <c r="B316" s="9" t="s">
        <v>860</v>
      </c>
      <c r="C316" s="9"/>
      <c r="D316" s="9" t="s">
        <v>861</v>
      </c>
      <c r="E316" s="107" t="str">
        <f>CONCATENATE(A316," ",B316," DE ",D316)</f>
        <v>CLG LES DEUX VALLEES DE MONTHERME</v>
      </c>
      <c r="F316" s="108" t="s">
        <v>2163</v>
      </c>
      <c r="G316" s="119"/>
      <c r="H316" s="109" t="s">
        <v>60</v>
      </c>
      <c r="I316" s="109" t="s">
        <v>60</v>
      </c>
      <c r="J316" s="109"/>
    </row>
    <row r="317" spans="1:10" ht="15" customHeight="1" x14ac:dyDescent="0.35">
      <c r="A317" s="67" t="s">
        <v>862</v>
      </c>
      <c r="B317" s="40" t="str">
        <f>UPPER(A317)</f>
        <v>CLG LES ETANGS</v>
      </c>
      <c r="C317" s="41" t="s">
        <v>863</v>
      </c>
      <c r="D317" s="41" t="str">
        <f>UPPER(C317)</f>
        <v>MOUSSEY</v>
      </c>
      <c r="E317" s="148" t="str">
        <f>CONCATENATE(B317," DE ",D317)</f>
        <v>CLG LES ETANGS DE MOUSSEY</v>
      </c>
      <c r="F317" s="149" t="s">
        <v>864</v>
      </c>
      <c r="G317" s="109"/>
      <c r="H317" s="109" t="s">
        <v>60</v>
      </c>
      <c r="I317" s="149" t="s">
        <v>60</v>
      </c>
      <c r="J317" s="109"/>
    </row>
    <row r="318" spans="1:10" ht="15" customHeight="1" x14ac:dyDescent="0.35">
      <c r="A318" s="55" t="s">
        <v>82</v>
      </c>
      <c r="B318" s="9" t="s">
        <v>865</v>
      </c>
      <c r="C318" s="9"/>
      <c r="D318" s="54" t="s">
        <v>866</v>
      </c>
      <c r="E318" s="172" t="str">
        <f>CONCATENATE(A318," ",B318," DE ",D318)</f>
        <v>CLG LES FRANCHISES DE LANGRES</v>
      </c>
      <c r="F318" s="108" t="s">
        <v>2164</v>
      </c>
      <c r="G318" s="119"/>
      <c r="H318" s="109" t="s">
        <v>60</v>
      </c>
      <c r="I318" s="109" t="s">
        <v>60</v>
      </c>
      <c r="J318" s="109"/>
    </row>
    <row r="319" spans="1:10" ht="15" customHeight="1" x14ac:dyDescent="0.35">
      <c r="A319" s="67" t="s">
        <v>867</v>
      </c>
      <c r="B319" s="40" t="str">
        <f>UPPER(A319)</f>
        <v>CLG LES GAUDINETTES</v>
      </c>
      <c r="C319" s="41" t="s">
        <v>868</v>
      </c>
      <c r="D319" s="41" t="str">
        <f>UPPER(C319)</f>
        <v>MARANGE-SILVANGE</v>
      </c>
      <c r="E319" s="148" t="str">
        <f>CONCATENATE(B319," DE ",D319)</f>
        <v>CLG LES GAUDINETTES DE MARANGE-SILVANGE</v>
      </c>
      <c r="F319" s="149" t="s">
        <v>869</v>
      </c>
      <c r="G319" s="109"/>
      <c r="H319" s="109" t="s">
        <v>60</v>
      </c>
      <c r="I319" s="149" t="s">
        <v>60</v>
      </c>
      <c r="J319" s="109"/>
    </row>
    <row r="320" spans="1:10" ht="15" customHeight="1" x14ac:dyDescent="0.35">
      <c r="A320" s="87" t="s">
        <v>870</v>
      </c>
      <c r="B320" s="32" t="str">
        <f>UPPER(A320)</f>
        <v>CLG LES HAUTS DE BLEMONT</v>
      </c>
      <c r="C320" s="33" t="s">
        <v>153</v>
      </c>
      <c r="D320" s="33" t="str">
        <f>UPPER(C320)</f>
        <v>METZ</v>
      </c>
      <c r="E320" s="136" t="str">
        <f>CONCATENATE(B320," DE ",D320)</f>
        <v>CLG LES HAUTS DE BLEMONT DE METZ</v>
      </c>
      <c r="F320" s="137" t="s">
        <v>871</v>
      </c>
      <c r="G320" s="138" t="s">
        <v>85</v>
      </c>
      <c r="H320" s="138" t="s">
        <v>81</v>
      </c>
      <c r="I320" s="137" t="s">
        <v>60</v>
      </c>
      <c r="J320" s="138" t="s">
        <v>55</v>
      </c>
    </row>
    <row r="321" spans="1:10" ht="15" customHeight="1" x14ac:dyDescent="0.35">
      <c r="A321" s="89" t="s">
        <v>82</v>
      </c>
      <c r="B321" s="50" t="s">
        <v>872</v>
      </c>
      <c r="C321" s="50"/>
      <c r="D321" s="51" t="s">
        <v>527</v>
      </c>
      <c r="E321" s="164" t="str">
        <f>CONCATENATE(A321," ",B321," DE ",D321)</f>
        <v>CLG LES INDES DE VITRY-LE-FRANCOIS</v>
      </c>
      <c r="F321" s="165" t="s">
        <v>2165</v>
      </c>
      <c r="G321" s="166" t="s">
        <v>56</v>
      </c>
      <c r="H321" s="167" t="s">
        <v>60</v>
      </c>
      <c r="I321" s="167" t="s">
        <v>60</v>
      </c>
      <c r="J321" s="167"/>
    </row>
    <row r="322" spans="1:10" ht="15" customHeight="1" x14ac:dyDescent="0.35">
      <c r="A322" s="88" t="s">
        <v>82</v>
      </c>
      <c r="B322" s="45" t="s">
        <v>873</v>
      </c>
      <c r="C322" s="45"/>
      <c r="D322" s="46" t="s">
        <v>167</v>
      </c>
      <c r="E322" s="156" t="str">
        <f>CONCATENATE(A322," ",B322," DE ",D322)</f>
        <v xml:space="preserve">CLG LES JACOBINS DE TROYES </v>
      </c>
      <c r="F322" s="157" t="s">
        <v>2166</v>
      </c>
      <c r="G322" s="158" t="s">
        <v>56</v>
      </c>
      <c r="H322" s="159" t="s">
        <v>60</v>
      </c>
      <c r="I322" s="159" t="s">
        <v>81</v>
      </c>
      <c r="J322" s="159"/>
    </row>
    <row r="323" spans="1:10" ht="15" customHeight="1" x14ac:dyDescent="0.4">
      <c r="A323" s="66" t="s">
        <v>64</v>
      </c>
      <c r="B323" s="15" t="s">
        <v>874</v>
      </c>
      <c r="C323" s="15"/>
      <c r="D323" s="15" t="s">
        <v>875</v>
      </c>
      <c r="E323" s="113" t="str">
        <f>CONCATENATE(A323," ",B323," DE ",D323)</f>
        <v>CLG LES MENETRIERS DE RIBEAUVILLE</v>
      </c>
      <c r="F323" s="114" t="s">
        <v>876</v>
      </c>
      <c r="G323" s="115"/>
      <c r="H323" s="114" t="s">
        <v>60</v>
      </c>
      <c r="I323" s="114" t="s">
        <v>60</v>
      </c>
      <c r="J323" s="114"/>
    </row>
    <row r="324" spans="1:10" ht="15" customHeight="1" x14ac:dyDescent="0.4">
      <c r="A324" s="66" t="s">
        <v>64</v>
      </c>
      <c r="B324" s="15" t="s">
        <v>877</v>
      </c>
      <c r="C324" s="15"/>
      <c r="D324" s="15" t="s">
        <v>878</v>
      </c>
      <c r="E324" s="113" t="str">
        <f>CONCATENATE(A324," ",B324," DE ",D324)</f>
        <v>CLG LES SEPT ARPENTS DE SOUFFELWEYERSHEIM</v>
      </c>
      <c r="F324" s="114" t="s">
        <v>879</v>
      </c>
      <c r="G324" s="115"/>
      <c r="H324" s="114" t="s">
        <v>60</v>
      </c>
      <c r="I324" s="114" t="s">
        <v>60</v>
      </c>
      <c r="J324" s="114"/>
    </row>
    <row r="325" spans="1:10" ht="15" customHeight="1" x14ac:dyDescent="0.4">
      <c r="A325" s="66" t="s">
        <v>64</v>
      </c>
      <c r="B325" s="53" t="s">
        <v>880</v>
      </c>
      <c r="C325" s="53"/>
      <c r="D325" s="53" t="s">
        <v>881</v>
      </c>
      <c r="E325" s="168" t="str">
        <f>CONCATENATE(A325," ",B325," DE ",D325)</f>
        <v xml:space="preserve">CLG LES SOURCES DE SAVERNE </v>
      </c>
      <c r="F325" s="169" t="s">
        <v>882</v>
      </c>
      <c r="G325" s="170"/>
      <c r="H325" s="169" t="s">
        <v>60</v>
      </c>
      <c r="I325" s="169" t="s">
        <v>81</v>
      </c>
      <c r="J325" s="169"/>
    </row>
    <row r="326" spans="1:10" ht="15" customHeight="1" x14ac:dyDescent="0.35">
      <c r="A326" s="8" t="s">
        <v>883</v>
      </c>
      <c r="B326" s="9" t="str">
        <f>UPPER(A326)</f>
        <v>CLG LES TILLEULS</v>
      </c>
      <c r="C326" s="10" t="s">
        <v>884</v>
      </c>
      <c r="D326" s="10" t="str">
        <f>UPPER(C326)</f>
        <v xml:space="preserve">COMMERCY </v>
      </c>
      <c r="E326" s="107" t="str">
        <f>CONCATENATE(B326," DE ",D326)</f>
        <v xml:space="preserve">CLG LES TILLEULS DE COMMERCY </v>
      </c>
      <c r="F326" s="108" t="s">
        <v>885</v>
      </c>
      <c r="G326" s="109"/>
      <c r="H326" s="109" t="s">
        <v>60</v>
      </c>
      <c r="I326" s="108" t="s">
        <v>60</v>
      </c>
      <c r="J326" s="109"/>
    </row>
    <row r="327" spans="1:10" ht="15" customHeight="1" x14ac:dyDescent="0.35">
      <c r="A327" s="55" t="s">
        <v>82</v>
      </c>
      <c r="B327" s="9" t="s">
        <v>886</v>
      </c>
      <c r="C327" s="9"/>
      <c r="D327" s="9" t="s">
        <v>887</v>
      </c>
      <c r="E327" s="107" t="str">
        <f>CONCATENATE(A327," ",B327," DE ",D327)</f>
        <v>CLG LES VIGNES DU CREY DE LE  MONTSAUGEONNAIS</v>
      </c>
      <c r="F327" s="108" t="s">
        <v>2167</v>
      </c>
      <c r="G327" s="119"/>
      <c r="H327" s="109" t="s">
        <v>60</v>
      </c>
      <c r="I327" s="109" t="s">
        <v>60</v>
      </c>
      <c r="J327" s="109"/>
    </row>
    <row r="328" spans="1:10" ht="15" customHeight="1" x14ac:dyDescent="0.4">
      <c r="A328" s="66" t="s">
        <v>64</v>
      </c>
      <c r="B328" s="53" t="s">
        <v>888</v>
      </c>
      <c r="C328" s="53"/>
      <c r="D328" s="53" t="s">
        <v>184</v>
      </c>
      <c r="E328" s="168" t="str">
        <f>CONCATENATE(A328," ",B328," DE ",D328)</f>
        <v>CLG LEZAY MARNESIA DE STRASBOURG</v>
      </c>
      <c r="F328" s="169" t="s">
        <v>889</v>
      </c>
      <c r="G328" s="170" t="s">
        <v>85</v>
      </c>
      <c r="H328" s="169" t="s">
        <v>60</v>
      </c>
      <c r="I328" s="169" t="s">
        <v>81</v>
      </c>
      <c r="J328" s="208" t="s">
        <v>55</v>
      </c>
    </row>
    <row r="329" spans="1:10" ht="15" customHeight="1" x14ac:dyDescent="0.35">
      <c r="A329" s="8" t="s">
        <v>890</v>
      </c>
      <c r="B329" s="9" t="str">
        <f>UPPER(A329)</f>
        <v>CLG LIONEL TERRAY</v>
      </c>
      <c r="C329" s="10" t="s">
        <v>891</v>
      </c>
      <c r="D329" s="10" t="str">
        <f>UPPER(C329)</f>
        <v>AUMETZ</v>
      </c>
      <c r="E329" s="107" t="str">
        <f>CONCATENATE(B329," DE ",D329)</f>
        <v>CLG LIONEL TERRAY DE AUMETZ</v>
      </c>
      <c r="F329" s="108" t="s">
        <v>892</v>
      </c>
      <c r="G329" s="109"/>
      <c r="H329" s="109" t="s">
        <v>60</v>
      </c>
      <c r="I329" s="108" t="s">
        <v>60</v>
      </c>
      <c r="J329" s="109"/>
    </row>
    <row r="330" spans="1:10" ht="15" customHeight="1" x14ac:dyDescent="0.35">
      <c r="A330" s="67" t="s">
        <v>893</v>
      </c>
      <c r="B330" s="40" t="str">
        <f>UPPER(A330)</f>
        <v>CLG LOUIS ARAGON</v>
      </c>
      <c r="C330" s="41" t="s">
        <v>894</v>
      </c>
      <c r="D330" s="41" t="str">
        <f>UPPER(C330)</f>
        <v>JARNY</v>
      </c>
      <c r="E330" s="148" t="str">
        <f>CONCATENATE(B330," DE ",D330)</f>
        <v>CLG LOUIS ARAGON DE JARNY</v>
      </c>
      <c r="F330" s="149" t="s">
        <v>895</v>
      </c>
      <c r="G330" s="109"/>
      <c r="H330" s="109" t="s">
        <v>60</v>
      </c>
      <c r="I330" s="149" t="s">
        <v>60</v>
      </c>
      <c r="J330" s="109"/>
    </row>
    <row r="331" spans="1:10" ht="15" customHeight="1" x14ac:dyDescent="0.4">
      <c r="A331" s="66" t="s">
        <v>64</v>
      </c>
      <c r="B331" s="15" t="s">
        <v>896</v>
      </c>
      <c r="C331" s="15"/>
      <c r="D331" s="15" t="s">
        <v>897</v>
      </c>
      <c r="E331" s="113" t="str">
        <f>CONCATENATE(A331," ",B331," DE ",D331)</f>
        <v>CLG LOUIS ARBOGAST DE MUTZIG</v>
      </c>
      <c r="F331" s="114" t="s">
        <v>898</v>
      </c>
      <c r="G331" s="115"/>
      <c r="H331" s="114" t="s">
        <v>60</v>
      </c>
      <c r="I331" s="114" t="s">
        <v>60</v>
      </c>
      <c r="J331" s="114"/>
    </row>
    <row r="332" spans="1:10" ht="15" customHeight="1" x14ac:dyDescent="0.35">
      <c r="A332" s="87" t="s">
        <v>899</v>
      </c>
      <c r="B332" s="32" t="str">
        <f>UPPER(A332)</f>
        <v>CLG LOUIS ARMAND</v>
      </c>
      <c r="C332" s="33" t="s">
        <v>900</v>
      </c>
      <c r="D332" s="33" t="str">
        <f>UPPER(C332)</f>
        <v xml:space="preserve">GOLBEY </v>
      </c>
      <c r="E332" s="136" t="str">
        <f>CONCATENATE(B332," DE ",D332)</f>
        <v xml:space="preserve">CLG LOUIS ARMAND DE GOLBEY </v>
      </c>
      <c r="F332" s="137" t="s">
        <v>901</v>
      </c>
      <c r="G332" s="138"/>
      <c r="H332" s="138" t="s">
        <v>81</v>
      </c>
      <c r="I332" s="137" t="s">
        <v>60</v>
      </c>
      <c r="J332" s="138"/>
    </row>
    <row r="333" spans="1:10" ht="15" customHeight="1" x14ac:dyDescent="0.35">
      <c r="A333" s="67" t="s">
        <v>899</v>
      </c>
      <c r="B333" s="40" t="str">
        <f>UPPER(A333)</f>
        <v>CLG LOUIS ARMAND</v>
      </c>
      <c r="C333" s="41" t="s">
        <v>86</v>
      </c>
      <c r="D333" s="41" t="str">
        <f>UPPER(C333)</f>
        <v>MOULINS-LES-METZ</v>
      </c>
      <c r="E333" s="148" t="str">
        <f>CONCATENATE(B333," DE ",D333)</f>
        <v>CLG LOUIS ARMAND DE MOULINS-LES-METZ</v>
      </c>
      <c r="F333" s="149" t="s">
        <v>902</v>
      </c>
      <c r="G333" s="109"/>
      <c r="H333" s="109" t="s">
        <v>60</v>
      </c>
      <c r="I333" s="149" t="s">
        <v>60</v>
      </c>
      <c r="J333" s="109"/>
    </row>
    <row r="334" spans="1:10" ht="15" customHeight="1" x14ac:dyDescent="0.35">
      <c r="A334" s="8" t="s">
        <v>899</v>
      </c>
      <c r="B334" s="9" t="str">
        <f>UPPER(A334)</f>
        <v>CLG LOUIS ARMAND</v>
      </c>
      <c r="C334" s="10" t="s">
        <v>903</v>
      </c>
      <c r="D334" s="10" t="str">
        <f>UPPER(C334)</f>
        <v>PETITE-ROSSELLE</v>
      </c>
      <c r="E334" s="107" t="str">
        <f>CONCATENATE(B334," DE ",D334)</f>
        <v>CLG LOUIS ARMAND DE PETITE-ROSSELLE</v>
      </c>
      <c r="F334" s="108" t="s">
        <v>904</v>
      </c>
      <c r="G334" s="109" t="s">
        <v>56</v>
      </c>
      <c r="H334" s="109" t="s">
        <v>60</v>
      </c>
      <c r="I334" s="108" t="s">
        <v>60</v>
      </c>
      <c r="J334" s="109"/>
    </row>
    <row r="335" spans="1:10" ht="15" customHeight="1" x14ac:dyDescent="0.35">
      <c r="A335" s="55" t="s">
        <v>82</v>
      </c>
      <c r="B335" s="9" t="s">
        <v>905</v>
      </c>
      <c r="C335" s="9"/>
      <c r="D335" s="54" t="s">
        <v>906</v>
      </c>
      <c r="E335" s="172" t="str">
        <f>CONCATENATE(A335," ",B335," DE ",D335)</f>
        <v>CLG LOUIS BRUNTZ DE BOURMONT-ENTRE-MEUSE-ET-MOUZON</v>
      </c>
      <c r="F335" s="108" t="s">
        <v>2168</v>
      </c>
      <c r="G335" s="119"/>
      <c r="H335" s="109" t="s">
        <v>60</v>
      </c>
      <c r="I335" s="109" t="s">
        <v>60</v>
      </c>
      <c r="J335" s="109"/>
    </row>
    <row r="336" spans="1:10" ht="15" customHeight="1" x14ac:dyDescent="0.35">
      <c r="A336" s="67" t="s">
        <v>907</v>
      </c>
      <c r="B336" s="40" t="str">
        <f>UPPER(A336)</f>
        <v>CLG LOUIS DE BROGLIE</v>
      </c>
      <c r="C336" s="41" t="s">
        <v>908</v>
      </c>
      <c r="D336" s="41" t="str">
        <f>UPPER(C336)</f>
        <v>ANCEMONT</v>
      </c>
      <c r="E336" s="148" t="str">
        <f>CONCATENATE(B336," DE ",D336)</f>
        <v>CLG LOUIS DE BROGLIE DE ANCEMONT</v>
      </c>
      <c r="F336" s="149" t="s">
        <v>909</v>
      </c>
      <c r="G336" s="109"/>
      <c r="H336" s="109" t="s">
        <v>60</v>
      </c>
      <c r="I336" s="149" t="s">
        <v>60</v>
      </c>
      <c r="J336" s="109"/>
    </row>
    <row r="337" spans="1:10" ht="15" customHeight="1" x14ac:dyDescent="0.35">
      <c r="A337" s="55" t="s">
        <v>82</v>
      </c>
      <c r="B337" s="9" t="s">
        <v>910</v>
      </c>
      <c r="C337" s="9"/>
      <c r="D337" s="9" t="s">
        <v>911</v>
      </c>
      <c r="E337" s="107" t="str">
        <f>CONCATENATE(A337," ",B337," DE ",D337)</f>
        <v>CLG LOUIS GRIGNON DE FAGNIERES</v>
      </c>
      <c r="F337" s="108" t="s">
        <v>2169</v>
      </c>
      <c r="G337" s="119"/>
      <c r="H337" s="109"/>
      <c r="I337" s="109"/>
      <c r="J337" s="109"/>
    </row>
    <row r="338" spans="1:10" ht="15" customHeight="1" x14ac:dyDescent="0.35">
      <c r="A338" s="67" t="s">
        <v>912</v>
      </c>
      <c r="B338" s="40" t="str">
        <f>UPPER(A338)</f>
        <v>CLG LOUIS MARIN</v>
      </c>
      <c r="C338" s="41" t="s">
        <v>913</v>
      </c>
      <c r="D338" s="41" t="str">
        <f>UPPER(C338)</f>
        <v>CUSTINES</v>
      </c>
      <c r="E338" s="148" t="str">
        <f>CONCATENATE(B338," DE ",D338)</f>
        <v>CLG LOUIS MARIN DE CUSTINES</v>
      </c>
      <c r="F338" s="149" t="s">
        <v>914</v>
      </c>
      <c r="G338" s="109"/>
      <c r="H338" s="109" t="s">
        <v>60</v>
      </c>
      <c r="I338" s="149" t="s">
        <v>60</v>
      </c>
      <c r="J338" s="109"/>
    </row>
    <row r="339" spans="1:10" ht="15" customHeight="1" x14ac:dyDescent="0.35">
      <c r="A339" s="67" t="s">
        <v>915</v>
      </c>
      <c r="B339" s="40" t="str">
        <f>UPPER(A339)</f>
        <v>CLG LOUIS PASTEUR</v>
      </c>
      <c r="C339" s="41" t="s">
        <v>916</v>
      </c>
      <c r="D339" s="41" t="str">
        <f>UPPER(C339)</f>
        <v>FAULQUEMONT</v>
      </c>
      <c r="E339" s="148" t="str">
        <f>CONCATENATE(B339," DE ",D339)</f>
        <v>CLG LOUIS PASTEUR DE FAULQUEMONT</v>
      </c>
      <c r="F339" s="149" t="s">
        <v>917</v>
      </c>
      <c r="G339" s="109"/>
      <c r="H339" s="109" t="s">
        <v>60</v>
      </c>
      <c r="I339" s="149" t="s">
        <v>60</v>
      </c>
      <c r="J339" s="109"/>
    </row>
    <row r="340" spans="1:10" ht="15" customHeight="1" x14ac:dyDescent="0.35">
      <c r="A340" s="67" t="s">
        <v>915</v>
      </c>
      <c r="B340" s="40" t="str">
        <f>UPPER(A340)</f>
        <v>CLG LOUIS PASTEUR</v>
      </c>
      <c r="C340" s="41" t="s">
        <v>918</v>
      </c>
      <c r="D340" s="41" t="str">
        <f>UPPER(C340)</f>
        <v xml:space="preserve">FLORANGE </v>
      </c>
      <c r="E340" s="148" t="str">
        <f>CONCATENATE(B340," DE ",D340)</f>
        <v xml:space="preserve">CLG LOUIS PASTEUR DE FLORANGE </v>
      </c>
      <c r="F340" s="149" t="s">
        <v>919</v>
      </c>
      <c r="G340" s="109"/>
      <c r="H340" s="109" t="s">
        <v>60</v>
      </c>
      <c r="I340" s="149" t="s">
        <v>60</v>
      </c>
      <c r="J340" s="109"/>
    </row>
    <row r="341" spans="1:10" ht="15" customHeight="1" x14ac:dyDescent="0.35">
      <c r="A341" s="8" t="s">
        <v>915</v>
      </c>
      <c r="B341" s="9" t="str">
        <f>UPPER(A341)</f>
        <v>CLG LOUIS PASTEUR</v>
      </c>
      <c r="C341" s="10" t="s">
        <v>920</v>
      </c>
      <c r="D341" s="10" t="str">
        <f>UPPER(C341)</f>
        <v>RAON-L'ETAPE</v>
      </c>
      <c r="E341" s="107" t="str">
        <f>CONCATENATE(B341," DE ",D341)</f>
        <v>CLG LOUIS PASTEUR DE RAON-L'ETAPE</v>
      </c>
      <c r="F341" s="108" t="s">
        <v>921</v>
      </c>
      <c r="G341" s="109"/>
      <c r="H341" s="109" t="s">
        <v>60</v>
      </c>
      <c r="I341" s="108" t="s">
        <v>60</v>
      </c>
      <c r="J341" s="109"/>
    </row>
    <row r="342" spans="1:10" ht="15" customHeight="1" x14ac:dyDescent="0.35">
      <c r="A342" s="55" t="s">
        <v>82</v>
      </c>
      <c r="B342" s="9" t="s">
        <v>922</v>
      </c>
      <c r="C342" s="9"/>
      <c r="D342" s="54" t="s">
        <v>923</v>
      </c>
      <c r="E342" s="172" t="str">
        <f>CONCATENATE(A342," ",B342," DE ",D342)</f>
        <v>CLG LOUIS PASTEUR DE SERMAIZE-LES-BAINS</v>
      </c>
      <c r="F342" s="108" t="s">
        <v>2170</v>
      </c>
      <c r="G342" s="119" t="s">
        <v>56</v>
      </c>
      <c r="H342" s="109" t="s">
        <v>60</v>
      </c>
      <c r="I342" s="109" t="s">
        <v>60</v>
      </c>
      <c r="J342" s="109"/>
    </row>
    <row r="343" spans="1:10" ht="15" customHeight="1" x14ac:dyDescent="0.4">
      <c r="A343" s="66" t="s">
        <v>64</v>
      </c>
      <c r="B343" s="48" t="s">
        <v>924</v>
      </c>
      <c r="C343" s="48"/>
      <c r="D343" s="48" t="s">
        <v>184</v>
      </c>
      <c r="E343" s="160" t="str">
        <f>CONCATENATE(A343," ",B343," DE ",D343)</f>
        <v>CLG LOUIS PASTEUR DE STRASBOURG</v>
      </c>
      <c r="F343" s="161" t="s">
        <v>925</v>
      </c>
      <c r="G343" s="162"/>
      <c r="H343" s="161" t="s">
        <v>60</v>
      </c>
      <c r="I343" s="161" t="s">
        <v>60</v>
      </c>
      <c r="J343" s="161"/>
    </row>
    <row r="344" spans="1:10" ht="15" customHeight="1" x14ac:dyDescent="0.35">
      <c r="A344" s="55" t="s">
        <v>82</v>
      </c>
      <c r="B344" s="9" t="s">
        <v>922</v>
      </c>
      <c r="C344" s="9"/>
      <c r="D344" s="54" t="s">
        <v>926</v>
      </c>
      <c r="E344" s="172" t="str">
        <f>CONCATENATE(A344," ",B344," DE ",D344)</f>
        <v xml:space="preserve">CLG LOUIS PASTEUR DE SUIPPES </v>
      </c>
      <c r="F344" s="108" t="s">
        <v>2171</v>
      </c>
      <c r="G344" s="119"/>
      <c r="H344" s="109" t="s">
        <v>60</v>
      </c>
      <c r="I344" s="109" t="s">
        <v>60</v>
      </c>
      <c r="J344" s="109"/>
    </row>
    <row r="345" spans="1:10" ht="15" customHeight="1" x14ac:dyDescent="0.35">
      <c r="A345" s="8" t="s">
        <v>927</v>
      </c>
      <c r="B345" s="9" t="str">
        <f>UPPER(A345)</f>
        <v>CLG LOUIS PERGAUD</v>
      </c>
      <c r="C345" s="10" t="s">
        <v>928</v>
      </c>
      <c r="D345" s="10" t="str">
        <f>UPPER(C345)</f>
        <v>CHATEL-SUR-MOSELLE</v>
      </c>
      <c r="E345" s="107" t="str">
        <f>CONCATENATE(B345," DE ",D345)</f>
        <v>CLG LOUIS PERGAUD DE CHATEL-SUR-MOSELLE</v>
      </c>
      <c r="F345" s="108" t="s">
        <v>929</v>
      </c>
      <c r="G345" s="109"/>
      <c r="H345" s="109" t="s">
        <v>60</v>
      </c>
      <c r="I345" s="108" t="s">
        <v>60</v>
      </c>
      <c r="J345" s="109"/>
    </row>
    <row r="346" spans="1:10" ht="15" customHeight="1" x14ac:dyDescent="0.35">
      <c r="A346" s="8" t="s">
        <v>927</v>
      </c>
      <c r="B346" s="9" t="str">
        <f>UPPER(A346)</f>
        <v>CLG LOUIS PERGAUD</v>
      </c>
      <c r="C346" s="10" t="s">
        <v>930</v>
      </c>
      <c r="D346" s="10" t="str">
        <f>UPPER(C346)</f>
        <v>FOUG</v>
      </c>
      <c r="E346" s="107" t="str">
        <f>CONCATENATE(B346," DE ",D346)</f>
        <v>CLG LOUIS PERGAUD DE FOUG</v>
      </c>
      <c r="F346" s="108" t="s">
        <v>931</v>
      </c>
      <c r="G346" s="109"/>
      <c r="H346" s="109" t="s">
        <v>60</v>
      </c>
      <c r="I346" s="108" t="s">
        <v>60</v>
      </c>
      <c r="J346" s="109"/>
    </row>
    <row r="347" spans="1:10" ht="15" customHeight="1" x14ac:dyDescent="0.35">
      <c r="A347" s="8" t="s">
        <v>927</v>
      </c>
      <c r="B347" s="9" t="str">
        <f>UPPER(A347)</f>
        <v>CLG LOUIS PERGAUD</v>
      </c>
      <c r="C347" s="10" t="s">
        <v>932</v>
      </c>
      <c r="D347" s="10" t="str">
        <f>UPPER(C347)</f>
        <v>FRESNES-EN-WOEVRE</v>
      </c>
      <c r="E347" s="107" t="str">
        <f>CONCATENATE(B347," DE ",D347)</f>
        <v>CLG LOUIS PERGAUD DE FRESNES-EN-WOEVRE</v>
      </c>
      <c r="F347" s="108" t="s">
        <v>933</v>
      </c>
      <c r="G347" s="109"/>
      <c r="H347" s="109" t="s">
        <v>60</v>
      </c>
      <c r="I347" s="108" t="s">
        <v>60</v>
      </c>
      <c r="J347" s="109"/>
    </row>
    <row r="348" spans="1:10" ht="15" customHeight="1" x14ac:dyDescent="0.35">
      <c r="A348" s="89" t="s">
        <v>82</v>
      </c>
      <c r="B348" s="50" t="s">
        <v>934</v>
      </c>
      <c r="C348" s="50"/>
      <c r="D348" s="51" t="s">
        <v>179</v>
      </c>
      <c r="E348" s="164" t="str">
        <f>CONCATENATE(A348," ",B348," DE ",D348)</f>
        <v>CLG LOUISE MICHEL DE CHAUMONT</v>
      </c>
      <c r="F348" s="165" t="s">
        <v>2172</v>
      </c>
      <c r="G348" s="166"/>
      <c r="H348" s="167" t="s">
        <v>60</v>
      </c>
      <c r="I348" s="167" t="s">
        <v>60</v>
      </c>
      <c r="J348" s="167"/>
    </row>
    <row r="349" spans="1:10" ht="15" customHeight="1" x14ac:dyDescent="0.35">
      <c r="A349" s="8" t="s">
        <v>935</v>
      </c>
      <c r="B349" s="9" t="str">
        <f>UPPER(A349)</f>
        <v>CLG LOUISE MICHEL</v>
      </c>
      <c r="C349" s="10" t="s">
        <v>936</v>
      </c>
      <c r="D349" s="10" t="str">
        <f>UPPER(C349)</f>
        <v>ETAIN</v>
      </c>
      <c r="E349" s="107" t="str">
        <f>CONCATENATE(B349," DE ",D349)</f>
        <v>CLG LOUISE MICHEL DE ETAIN</v>
      </c>
      <c r="F349" s="108" t="s">
        <v>937</v>
      </c>
      <c r="G349" s="109"/>
      <c r="H349" s="109" t="s">
        <v>60</v>
      </c>
      <c r="I349" s="108" t="s">
        <v>60</v>
      </c>
      <c r="J349" s="109"/>
    </row>
    <row r="350" spans="1:10" ht="15" customHeight="1" x14ac:dyDescent="0.4">
      <c r="A350" s="66" t="s">
        <v>64</v>
      </c>
      <c r="B350" s="53" t="s">
        <v>938</v>
      </c>
      <c r="C350" s="53"/>
      <c r="D350" s="53" t="s">
        <v>184</v>
      </c>
      <c r="E350" s="168" t="str">
        <f>CONCATENATE(A350," ",B350," DE ",D350)</f>
        <v>CLG LOUISE WEISS DE STRASBOURG</v>
      </c>
      <c r="F350" s="169" t="s">
        <v>939</v>
      </c>
      <c r="G350" s="170"/>
      <c r="H350" s="169" t="s">
        <v>60</v>
      </c>
      <c r="I350" s="169" t="s">
        <v>81</v>
      </c>
      <c r="J350" s="169"/>
    </row>
    <row r="351" spans="1:10" ht="15" customHeight="1" x14ac:dyDescent="0.35">
      <c r="A351" s="55" t="s">
        <v>82</v>
      </c>
      <c r="B351" s="9" t="s">
        <v>940</v>
      </c>
      <c r="C351" s="9"/>
      <c r="D351" s="54" t="s">
        <v>941</v>
      </c>
      <c r="E351" s="172" t="str">
        <f>CONCATENATE(A351," ",B351," DE ",D351)</f>
        <v>CLG LUCIE AUBRAC DE MONTMORT-LUCY</v>
      </c>
      <c r="F351" s="108" t="s">
        <v>2173</v>
      </c>
      <c r="G351" s="119"/>
      <c r="H351" s="109" t="s">
        <v>60</v>
      </c>
      <c r="I351" s="109" t="s">
        <v>60</v>
      </c>
      <c r="J351" s="109"/>
    </row>
    <row r="352" spans="1:10" ht="15" customHeight="1" x14ac:dyDescent="0.4">
      <c r="A352" s="66" t="s">
        <v>64</v>
      </c>
      <c r="B352" s="15" t="s">
        <v>942</v>
      </c>
      <c r="C352" s="15"/>
      <c r="D352" s="15" t="s">
        <v>943</v>
      </c>
      <c r="E352" s="113" t="str">
        <f>CONCATENATE(A352," ",B352," DE ",D352)</f>
        <v xml:space="preserve">CLG LUCIEN HERR DE ALTKIRCH </v>
      </c>
      <c r="F352" s="114" t="s">
        <v>944</v>
      </c>
      <c r="G352" s="115"/>
      <c r="H352" s="114" t="s">
        <v>60</v>
      </c>
      <c r="I352" s="114" t="s">
        <v>60</v>
      </c>
      <c r="J352" s="114"/>
    </row>
    <row r="353" spans="1:10" ht="15" customHeight="1" x14ac:dyDescent="0.35">
      <c r="A353" s="67" t="s">
        <v>945</v>
      </c>
      <c r="B353" s="40" t="str">
        <f>UPPER(A353)</f>
        <v>CLG LUCIEN POUGUE</v>
      </c>
      <c r="C353" s="41" t="s">
        <v>946</v>
      </c>
      <c r="D353" s="41" t="str">
        <f>UPPER(C353)</f>
        <v>REMILLY</v>
      </c>
      <c r="E353" s="148" t="str">
        <f>CONCATENATE(B353," DE ",D353)</f>
        <v>CLG LUCIEN POUGUE DE REMILLY</v>
      </c>
      <c r="F353" s="149" t="s">
        <v>947</v>
      </c>
      <c r="G353" s="109"/>
      <c r="H353" s="109" t="s">
        <v>60</v>
      </c>
      <c r="I353" s="149" t="s">
        <v>60</v>
      </c>
      <c r="J353" s="109"/>
    </row>
    <row r="354" spans="1:10" ht="15" customHeight="1" x14ac:dyDescent="0.35">
      <c r="A354" s="88" t="s">
        <v>82</v>
      </c>
      <c r="B354" s="45" t="s">
        <v>948</v>
      </c>
      <c r="C354" s="45"/>
      <c r="D354" s="46" t="s">
        <v>146</v>
      </c>
      <c r="E354" s="156" t="str">
        <f>CONCATENATE(A354," ",B354," DE ",D354)</f>
        <v>CLG LUIS ORTIZ DE SAINT-DIZIER</v>
      </c>
      <c r="F354" s="157" t="s">
        <v>2174</v>
      </c>
      <c r="G354" s="158" t="s">
        <v>56</v>
      </c>
      <c r="H354" s="159" t="s">
        <v>60</v>
      </c>
      <c r="I354" s="159" t="s">
        <v>81</v>
      </c>
      <c r="J354" s="159" t="s">
        <v>55</v>
      </c>
    </row>
    <row r="355" spans="1:10" ht="15" customHeight="1" x14ac:dyDescent="0.35">
      <c r="A355" s="8" t="s">
        <v>949</v>
      </c>
      <c r="B355" s="9" t="str">
        <f>UPPER(A355)</f>
        <v>CLG LYAUTEY</v>
      </c>
      <c r="C355" s="10" t="s">
        <v>950</v>
      </c>
      <c r="D355" s="10" t="str">
        <f>UPPER(C355)</f>
        <v xml:space="preserve">CONTREXEVILLE </v>
      </c>
      <c r="E355" s="107" t="str">
        <f>CONCATENATE(B355," DE ",D355)</f>
        <v xml:space="preserve">CLG LYAUTEY DE CONTREXEVILLE </v>
      </c>
      <c r="F355" s="108" t="s">
        <v>951</v>
      </c>
      <c r="G355" s="109"/>
      <c r="H355" s="109" t="s">
        <v>60</v>
      </c>
      <c r="I355" s="108" t="s">
        <v>60</v>
      </c>
      <c r="J355" s="109"/>
    </row>
    <row r="356" spans="1:10" ht="15" customHeight="1" x14ac:dyDescent="0.35">
      <c r="A356" s="81" t="s">
        <v>952</v>
      </c>
      <c r="B356" s="45" t="str">
        <f>UPPER(A356)</f>
        <v>CLG MANGIN</v>
      </c>
      <c r="C356" s="47" t="s">
        <v>953</v>
      </c>
      <c r="D356" s="47" t="str">
        <f>UPPER(C356)</f>
        <v xml:space="preserve">SARREBOURG </v>
      </c>
      <c r="E356" s="190" t="str">
        <f>CONCATENATE(B356," DE ",D356)</f>
        <v xml:space="preserve">CLG MANGIN DE SARREBOURG </v>
      </c>
      <c r="F356" s="157" t="s">
        <v>954</v>
      </c>
      <c r="G356" s="159"/>
      <c r="H356" s="159" t="s">
        <v>60</v>
      </c>
      <c r="I356" s="157" t="s">
        <v>81</v>
      </c>
      <c r="J356" s="159"/>
    </row>
    <row r="357" spans="1:10" ht="15" customHeight="1" x14ac:dyDescent="0.4">
      <c r="A357" s="66" t="s">
        <v>64</v>
      </c>
      <c r="B357" s="15" t="s">
        <v>955</v>
      </c>
      <c r="C357" s="15"/>
      <c r="D357" s="15" t="s">
        <v>956</v>
      </c>
      <c r="E357" s="113" t="str">
        <f>CONCATENATE(A357," ",B357," DE ",D357)</f>
        <v>CLG MARCEL PAGNOL DE WASSELONNE</v>
      </c>
      <c r="F357" s="114" t="s">
        <v>957</v>
      </c>
      <c r="G357" s="115"/>
      <c r="H357" s="114" t="s">
        <v>60</v>
      </c>
      <c r="I357" s="114" t="s">
        <v>60</v>
      </c>
      <c r="J357" s="114"/>
    </row>
    <row r="358" spans="1:10" ht="15" customHeight="1" x14ac:dyDescent="0.4">
      <c r="A358" s="66" t="s">
        <v>64</v>
      </c>
      <c r="B358" s="48" t="s">
        <v>955</v>
      </c>
      <c r="C358" s="48"/>
      <c r="D358" s="48" t="s">
        <v>583</v>
      </c>
      <c r="E358" s="160" t="str">
        <f>CONCATENATE(A358," ",B358," DE ",D358)</f>
        <v xml:space="preserve">CLG MARCEL PAGNOL DE WITTENHEIM </v>
      </c>
      <c r="F358" s="161" t="s">
        <v>958</v>
      </c>
      <c r="G358" s="162"/>
      <c r="H358" s="161" t="s">
        <v>60</v>
      </c>
      <c r="I358" s="161" t="s">
        <v>60</v>
      </c>
      <c r="J358" s="161"/>
    </row>
    <row r="359" spans="1:10" ht="15" customHeight="1" x14ac:dyDescent="0.4">
      <c r="A359" s="66" t="s">
        <v>64</v>
      </c>
      <c r="B359" s="15" t="s">
        <v>959</v>
      </c>
      <c r="C359" s="15"/>
      <c r="D359" s="15" t="s">
        <v>960</v>
      </c>
      <c r="E359" s="113" t="str">
        <f>CONCATENATE(A359," ",B359," DE ",D359)</f>
        <v>CLG MARECHAL DE MAC MAHON DE WOERTH</v>
      </c>
      <c r="F359" s="114" t="s">
        <v>961</v>
      </c>
      <c r="G359" s="115"/>
      <c r="H359" s="114" t="s">
        <v>60</v>
      </c>
      <c r="I359" s="114" t="s">
        <v>60</v>
      </c>
      <c r="J359" s="114"/>
    </row>
    <row r="360" spans="1:10" ht="15" customHeight="1" x14ac:dyDescent="0.35">
      <c r="A360" s="55" t="s">
        <v>82</v>
      </c>
      <c r="B360" s="9" t="s">
        <v>962</v>
      </c>
      <c r="C360" s="9"/>
      <c r="D360" s="9" t="s">
        <v>963</v>
      </c>
      <c r="E360" s="107" t="str">
        <f>CONCATENATE(A360," ",B360," DE ",D360)</f>
        <v>CLG MARIE CALVES DE FRONCLES</v>
      </c>
      <c r="F360" s="108" t="s">
        <v>2175</v>
      </c>
      <c r="G360" s="119"/>
      <c r="H360" s="109" t="s">
        <v>60</v>
      </c>
      <c r="I360" s="109" t="s">
        <v>60</v>
      </c>
      <c r="J360" s="109"/>
    </row>
    <row r="361" spans="1:10" ht="15" customHeight="1" x14ac:dyDescent="0.35">
      <c r="A361" s="67" t="s">
        <v>964</v>
      </c>
      <c r="B361" s="40" t="str">
        <f>UPPER(A361)</f>
        <v>CLG MARIE CURIE</v>
      </c>
      <c r="C361" s="41" t="s">
        <v>965</v>
      </c>
      <c r="D361" s="41" t="str">
        <f>UPPER(C361)</f>
        <v>FONTOY</v>
      </c>
      <c r="E361" s="148" t="str">
        <f>CONCATENATE(B361," DE ",D361)</f>
        <v>CLG MARIE CURIE DE FONTOY</v>
      </c>
      <c r="F361" s="149" t="s">
        <v>966</v>
      </c>
      <c r="G361" s="109"/>
      <c r="H361" s="109" t="s">
        <v>60</v>
      </c>
      <c r="I361" s="149" t="s">
        <v>60</v>
      </c>
      <c r="J361" s="109"/>
    </row>
    <row r="362" spans="1:10" ht="15" customHeight="1" x14ac:dyDescent="0.35">
      <c r="A362" s="88" t="s">
        <v>82</v>
      </c>
      <c r="B362" s="45" t="s">
        <v>967</v>
      </c>
      <c r="C362" s="45"/>
      <c r="D362" s="45" t="s">
        <v>968</v>
      </c>
      <c r="E362" s="190" t="str">
        <f>CONCATENATE(A362," ",B362," DE ",D362)</f>
        <v>CLG MARIE CURIE DE TROYES</v>
      </c>
      <c r="F362" s="157" t="s">
        <v>2176</v>
      </c>
      <c r="G362" s="158" t="s">
        <v>56</v>
      </c>
      <c r="H362" s="159" t="s">
        <v>60</v>
      </c>
      <c r="I362" s="159" t="s">
        <v>81</v>
      </c>
      <c r="J362" s="159"/>
    </row>
    <row r="363" spans="1:10" ht="15" customHeight="1" x14ac:dyDescent="0.35">
      <c r="A363" s="55" t="s">
        <v>82</v>
      </c>
      <c r="B363" s="9" t="s">
        <v>969</v>
      </c>
      <c r="C363" s="9"/>
      <c r="D363" s="9" t="s">
        <v>970</v>
      </c>
      <c r="E363" s="107" t="str">
        <f>CONCATENATE(A363," ",B363," DE ",D363)</f>
        <v>CLG MARIE-HELENE CARDOT DE DOUZY</v>
      </c>
      <c r="F363" s="108" t="s">
        <v>2177</v>
      </c>
      <c r="G363" s="119"/>
      <c r="H363" s="109" t="s">
        <v>60</v>
      </c>
      <c r="I363" s="109" t="s">
        <v>60</v>
      </c>
      <c r="J363" s="109"/>
    </row>
    <row r="364" spans="1:10" ht="15" customHeight="1" x14ac:dyDescent="0.4">
      <c r="A364" s="66" t="s">
        <v>64</v>
      </c>
      <c r="B364" s="53" t="s">
        <v>971</v>
      </c>
      <c r="C364" s="53"/>
      <c r="D364" s="53" t="s">
        <v>972</v>
      </c>
      <c r="E364" s="168" t="str">
        <f>CONCATENATE(A364," ",B364," DE ",D364)</f>
        <v>CLG MARTIN SCHONGAUER DE OSTWALD</v>
      </c>
      <c r="F364" s="169" t="s">
        <v>973</v>
      </c>
      <c r="G364" s="170"/>
      <c r="H364" s="169" t="s">
        <v>60</v>
      </c>
      <c r="I364" s="169" t="s">
        <v>81</v>
      </c>
      <c r="J364" s="169"/>
    </row>
    <row r="365" spans="1:10" ht="15" customHeight="1" x14ac:dyDescent="0.35">
      <c r="A365" s="89" t="s">
        <v>82</v>
      </c>
      <c r="B365" s="50" t="s">
        <v>974</v>
      </c>
      <c r="C365" s="50"/>
      <c r="D365" s="51" t="s">
        <v>241</v>
      </c>
      <c r="E365" s="164" t="str">
        <f>CONCATENATE(A365," ",B365," DE ",D365)</f>
        <v>CLG MARYSE BASTIE DE REIMS</v>
      </c>
      <c r="F365" s="165" t="s">
        <v>2178</v>
      </c>
      <c r="G365" s="166" t="s">
        <v>56</v>
      </c>
      <c r="H365" s="167" t="s">
        <v>60</v>
      </c>
      <c r="I365" s="167" t="s">
        <v>60</v>
      </c>
      <c r="J365" s="167"/>
    </row>
    <row r="366" spans="1:10" ht="15" customHeight="1" x14ac:dyDescent="0.4">
      <c r="A366" s="66" t="s">
        <v>64</v>
      </c>
      <c r="B366" s="15" t="s">
        <v>975</v>
      </c>
      <c r="C366" s="15"/>
      <c r="D366" s="15" t="s">
        <v>976</v>
      </c>
      <c r="E366" s="113" t="str">
        <f>CONCATENATE(A366," ",B366," DE ",D366)</f>
        <v xml:space="preserve">CLG MATHIAS GRUNEWALD DE GUEBWILLER </v>
      </c>
      <c r="F366" s="114" t="s">
        <v>977</v>
      </c>
      <c r="G366" s="115"/>
      <c r="H366" s="114" t="s">
        <v>60</v>
      </c>
      <c r="I366" s="114" t="s">
        <v>60</v>
      </c>
      <c r="J366" s="114"/>
    </row>
    <row r="367" spans="1:10" ht="15" customHeight="1" x14ac:dyDescent="0.35">
      <c r="A367" s="8" t="s">
        <v>978</v>
      </c>
      <c r="B367" s="9" t="str">
        <f>UPPER(A367)</f>
        <v>CLG MAURICE BARRES</v>
      </c>
      <c r="C367" s="10" t="s">
        <v>979</v>
      </c>
      <c r="D367" s="10" t="str">
        <f>UPPER(C367)</f>
        <v>CHARMES</v>
      </c>
      <c r="E367" s="107" t="str">
        <f>CONCATENATE(B367," DE ",D367)</f>
        <v>CLG MAURICE BARRES DE CHARMES</v>
      </c>
      <c r="F367" s="108" t="s">
        <v>980</v>
      </c>
      <c r="G367" s="109" t="s">
        <v>56</v>
      </c>
      <c r="H367" s="109" t="s">
        <v>60</v>
      </c>
      <c r="I367" s="108" t="s">
        <v>60</v>
      </c>
      <c r="J367" s="109"/>
    </row>
    <row r="368" spans="1:10" ht="15" customHeight="1" x14ac:dyDescent="0.35">
      <c r="A368" s="87" t="s">
        <v>978</v>
      </c>
      <c r="B368" s="32" t="str">
        <f>UPPER(A368)</f>
        <v>CLG MAURICE BARRES</v>
      </c>
      <c r="C368" s="33" t="s">
        <v>171</v>
      </c>
      <c r="D368" s="33" t="str">
        <f>UPPER(C368)</f>
        <v>VERDUN</v>
      </c>
      <c r="E368" s="136" t="str">
        <f>CONCATENATE(B368," DE ",D368)</f>
        <v>CLG MAURICE BARRES DE VERDUN</v>
      </c>
      <c r="F368" s="137" t="s">
        <v>981</v>
      </c>
      <c r="G368" s="138" t="s">
        <v>56</v>
      </c>
      <c r="H368" s="138" t="s">
        <v>81</v>
      </c>
      <c r="I368" s="137" t="s">
        <v>60</v>
      </c>
      <c r="J368" s="138"/>
    </row>
    <row r="369" spans="1:10" ht="15" customHeight="1" x14ac:dyDescent="0.35">
      <c r="A369" s="55" t="s">
        <v>82</v>
      </c>
      <c r="B369" s="9" t="s">
        <v>982</v>
      </c>
      <c r="C369" s="9"/>
      <c r="D369" s="9" t="s">
        <v>983</v>
      </c>
      <c r="E369" s="107" t="str">
        <f>CONCATENATE(A369," ",B369," DE ",D369)</f>
        <v>CLG MAX HUTIN DE BOUILLY</v>
      </c>
      <c r="F369" s="108" t="s">
        <v>2179</v>
      </c>
      <c r="G369" s="119"/>
      <c r="H369" s="109" t="s">
        <v>60</v>
      </c>
      <c r="I369" s="109" t="s">
        <v>60</v>
      </c>
      <c r="J369" s="109"/>
    </row>
    <row r="370" spans="1:10" ht="15" customHeight="1" x14ac:dyDescent="0.4">
      <c r="A370" s="66" t="s">
        <v>64</v>
      </c>
      <c r="B370" s="15" t="s">
        <v>984</v>
      </c>
      <c r="C370" s="15"/>
      <c r="D370" s="15" t="s">
        <v>486</v>
      </c>
      <c r="E370" s="113" t="str">
        <f>CONCATENATE(A370," ",B370," DE ",D370)</f>
        <v xml:space="preserve">CLG MAXIME ALEXANDRE DE LINGOLSHEIM </v>
      </c>
      <c r="F370" s="114" t="s">
        <v>985</v>
      </c>
      <c r="G370" s="115"/>
      <c r="H370" s="114" t="s">
        <v>60</v>
      </c>
      <c r="I370" s="114" t="s">
        <v>60</v>
      </c>
      <c r="J370" s="114"/>
    </row>
    <row r="371" spans="1:10" ht="15" customHeight="1" x14ac:dyDescent="0.35">
      <c r="A371" s="81" t="s">
        <v>986</v>
      </c>
      <c r="B371" s="45" t="str">
        <f>UPPER(A371)</f>
        <v>CLG METZ-ARSENAL</v>
      </c>
      <c r="C371" s="47" t="s">
        <v>153</v>
      </c>
      <c r="D371" s="47" t="str">
        <f>UPPER(C371)</f>
        <v>METZ</v>
      </c>
      <c r="E371" s="190" t="str">
        <f>CONCATENATE(B371," DE ",D371)</f>
        <v>CLG METZ-ARSENAL DE METZ</v>
      </c>
      <c r="F371" s="157" t="s">
        <v>987</v>
      </c>
      <c r="G371" s="159"/>
      <c r="H371" s="159" t="s">
        <v>60</v>
      </c>
      <c r="I371" s="157" t="s">
        <v>81</v>
      </c>
      <c r="J371" s="159"/>
    </row>
    <row r="372" spans="1:10" ht="15" customHeight="1" x14ac:dyDescent="0.35">
      <c r="A372" s="8" t="s">
        <v>988</v>
      </c>
      <c r="B372" s="9" t="str">
        <f>UPPER(A372)</f>
        <v>CLG MICHEL DE MONTAIGNE</v>
      </c>
      <c r="C372" s="10" t="s">
        <v>989</v>
      </c>
      <c r="D372" s="10" t="str">
        <f>UPPER(C372)</f>
        <v>DOMPAIRE</v>
      </c>
      <c r="E372" s="107" t="str">
        <f>CONCATENATE(B372," DE ",D372)</f>
        <v>CLG MICHEL DE MONTAIGNE DE DOMPAIRE</v>
      </c>
      <c r="F372" s="108" t="s">
        <v>990</v>
      </c>
      <c r="G372" s="109"/>
      <c r="H372" s="109" t="s">
        <v>60</v>
      </c>
      <c r="I372" s="108" t="s">
        <v>60</v>
      </c>
      <c r="J372" s="109"/>
    </row>
    <row r="373" spans="1:10" ht="15" customHeight="1" x14ac:dyDescent="0.4">
      <c r="A373" s="66" t="s">
        <v>64</v>
      </c>
      <c r="B373" s="70" t="s">
        <v>991</v>
      </c>
      <c r="C373" s="70"/>
      <c r="D373" s="70" t="s">
        <v>555</v>
      </c>
      <c r="E373" s="194" t="str">
        <f>CONCATENATE(A373," ",B373," DE ",D373)</f>
        <v xml:space="preserve">CLG MOLIERE DE COLMAR </v>
      </c>
      <c r="F373" s="195" t="s">
        <v>992</v>
      </c>
      <c r="G373" s="196" t="s">
        <v>85</v>
      </c>
      <c r="H373" s="195" t="s">
        <v>81</v>
      </c>
      <c r="I373" s="195" t="s">
        <v>60</v>
      </c>
      <c r="J373" s="197" t="s">
        <v>55</v>
      </c>
    </row>
    <row r="374" spans="1:10" ht="15" customHeight="1" x14ac:dyDescent="0.35">
      <c r="A374" s="67" t="s">
        <v>993</v>
      </c>
      <c r="B374" s="40" t="str">
        <f>UPPER(A374)</f>
        <v>CLG MONTAIGU</v>
      </c>
      <c r="C374" s="41" t="s">
        <v>994</v>
      </c>
      <c r="D374" s="41" t="str">
        <f>UPPER(C374)</f>
        <v>HEILLECOURT</v>
      </c>
      <c r="E374" s="148" t="str">
        <f>CONCATENATE(B374," DE ",D374)</f>
        <v>CLG MONTAIGU DE HEILLECOURT</v>
      </c>
      <c r="F374" s="149" t="s">
        <v>995</v>
      </c>
      <c r="G374" s="109"/>
      <c r="H374" s="109" t="s">
        <v>60</v>
      </c>
      <c r="I374" s="149" t="s">
        <v>60</v>
      </c>
      <c r="J374" s="109"/>
    </row>
    <row r="375" spans="1:10" ht="15" customHeight="1" x14ac:dyDescent="0.35">
      <c r="A375" s="55" t="s">
        <v>82</v>
      </c>
      <c r="B375" s="9" t="s">
        <v>996</v>
      </c>
      <c r="C375" s="9"/>
      <c r="D375" s="54" t="s">
        <v>997</v>
      </c>
      <c r="E375" s="172" t="str">
        <f>CONCATENATE(A375," ",B375," DE ",D375)</f>
        <v>CLG MONTMORENCY DE BOURBONNE-LES-BAINS</v>
      </c>
      <c r="F375" s="108" t="s">
        <v>2180</v>
      </c>
      <c r="G375" s="119"/>
      <c r="H375" s="109" t="s">
        <v>60</v>
      </c>
      <c r="I375" s="109" t="s">
        <v>60</v>
      </c>
      <c r="J375" s="109"/>
    </row>
    <row r="376" spans="1:10" ht="15" customHeight="1" x14ac:dyDescent="0.35">
      <c r="A376" s="55" t="s">
        <v>82</v>
      </c>
      <c r="B376" s="9" t="s">
        <v>998</v>
      </c>
      <c r="C376" s="9"/>
      <c r="D376" s="9" t="s">
        <v>999</v>
      </c>
      <c r="E376" s="107" t="str">
        <f>CONCATENATE(A376," ",B376," DE ",D376)</f>
        <v>CLG MULTISITE ASFELD - CHATEAU POR DE ASFELD</v>
      </c>
      <c r="F376" s="108" t="s">
        <v>2181</v>
      </c>
      <c r="G376" s="119"/>
      <c r="H376" s="109" t="s">
        <v>60</v>
      </c>
      <c r="I376" s="109" t="s">
        <v>60</v>
      </c>
      <c r="J376" s="109"/>
    </row>
    <row r="377" spans="1:10" ht="15" customHeight="1" x14ac:dyDescent="0.35">
      <c r="A377" s="55" t="s">
        <v>82</v>
      </c>
      <c r="B377" s="9" t="s">
        <v>1000</v>
      </c>
      <c r="C377" s="9"/>
      <c r="D377" s="54" t="s">
        <v>1001</v>
      </c>
      <c r="E377" s="172" t="str">
        <f>CONCATENATE(A377," ",B377," DE ",D377)</f>
        <v>CLG MULTISITE SIGNY-LE-PETIT-LIART DE SIGNY-LE-PETIT</v>
      </c>
      <c r="F377" s="108" t="s">
        <v>2182</v>
      </c>
      <c r="G377" s="119"/>
      <c r="H377" s="109" t="s">
        <v>60</v>
      </c>
      <c r="I377" s="109" t="s">
        <v>60</v>
      </c>
      <c r="J377" s="109"/>
    </row>
    <row r="378" spans="1:10" ht="15" customHeight="1" x14ac:dyDescent="0.4">
      <c r="A378" s="66" t="s">
        <v>64</v>
      </c>
      <c r="B378" s="15" t="s">
        <v>1002</v>
      </c>
      <c r="C378" s="15"/>
      <c r="D378" s="15" t="s">
        <v>1003</v>
      </c>
      <c r="E378" s="113" t="str">
        <f>CONCATENATE(A378," ",B378," DE ",D378)</f>
        <v>CLG NATHAN KATZ DE BURNHAUPT-LE-HAUT</v>
      </c>
      <c r="F378" s="114" t="s">
        <v>1004</v>
      </c>
      <c r="G378" s="115"/>
      <c r="H378" s="114" t="s">
        <v>60</v>
      </c>
      <c r="I378" s="114" t="s">
        <v>60</v>
      </c>
      <c r="J378" s="114"/>
    </row>
    <row r="379" spans="1:10" ht="15" customHeight="1" x14ac:dyDescent="0.4">
      <c r="A379" s="66" t="s">
        <v>64</v>
      </c>
      <c r="B379" s="53" t="s">
        <v>1005</v>
      </c>
      <c r="C379" s="53"/>
      <c r="D379" s="53" t="s">
        <v>1006</v>
      </c>
      <c r="E379" s="168" t="str">
        <f>CONCATENATE(A379," ",B379," DE ",D379)</f>
        <v xml:space="preserve">CLG NELSON MANDELA DE ILLKIRCH </v>
      </c>
      <c r="F379" s="169" t="s">
        <v>1007</v>
      </c>
      <c r="G379" s="170"/>
      <c r="H379" s="169" t="s">
        <v>60</v>
      </c>
      <c r="I379" s="169" t="s">
        <v>81</v>
      </c>
      <c r="J379" s="169"/>
    </row>
    <row r="380" spans="1:10" ht="15" customHeight="1" x14ac:dyDescent="0.35">
      <c r="A380" s="67" t="s">
        <v>1008</v>
      </c>
      <c r="B380" s="40" t="str">
        <f>UPPER(A380)</f>
        <v>CLG NELSON MANDELA</v>
      </c>
      <c r="C380" s="41" t="s">
        <v>1009</v>
      </c>
      <c r="D380" s="41" t="str">
        <f>UPPER(C380)</f>
        <v>VERNY</v>
      </c>
      <c r="E380" s="148" t="str">
        <f>CONCATENATE(B380," DE ",D380)</f>
        <v>CLG NELSON MANDELA DE VERNY</v>
      </c>
      <c r="F380" s="149" t="s">
        <v>1010</v>
      </c>
      <c r="G380" s="109"/>
      <c r="H380" s="109" t="s">
        <v>60</v>
      </c>
      <c r="I380" s="149" t="s">
        <v>60</v>
      </c>
      <c r="J380" s="109"/>
    </row>
    <row r="381" spans="1:10" ht="15" customHeight="1" x14ac:dyDescent="0.35">
      <c r="A381" s="55" t="s">
        <v>82</v>
      </c>
      <c r="B381" s="9" t="s">
        <v>1011</v>
      </c>
      <c r="C381" s="9"/>
      <c r="D381" s="54" t="s">
        <v>1012</v>
      </c>
      <c r="E381" s="172" t="str">
        <f>CONCATENATE(A381," ",B381," DE ",D381)</f>
        <v>CLG NICOLAS  BOURBON DE VENDEUVRE-SUR-BARSE</v>
      </c>
      <c r="F381" s="108" t="s">
        <v>2183</v>
      </c>
      <c r="G381" s="119"/>
      <c r="H381" s="109" t="s">
        <v>60</v>
      </c>
      <c r="I381" s="109" t="s">
        <v>60</v>
      </c>
      <c r="J381" s="109"/>
    </row>
    <row r="382" spans="1:10" ht="15" customHeight="1" x14ac:dyDescent="0.35">
      <c r="A382" s="88" t="s">
        <v>82</v>
      </c>
      <c r="B382" s="45" t="s">
        <v>1013</v>
      </c>
      <c r="C382" s="45"/>
      <c r="D382" s="46" t="s">
        <v>1014</v>
      </c>
      <c r="E382" s="156" t="str">
        <f>CONCATENATE(A382," ",B382," DE ",D382)</f>
        <v>CLG NICOLAS APPERT DE CHALONS-EN-CHAMPAGNE</v>
      </c>
      <c r="F382" s="157" t="s">
        <v>2184</v>
      </c>
      <c r="G382" s="158"/>
      <c r="H382" s="159" t="s">
        <v>60</v>
      </c>
      <c r="I382" s="159" t="s">
        <v>81</v>
      </c>
      <c r="J382" s="159" t="s">
        <v>55</v>
      </c>
    </row>
    <row r="383" spans="1:10" ht="15" customHeight="1" x14ac:dyDescent="0.4">
      <c r="A383" s="66" t="s">
        <v>64</v>
      </c>
      <c r="B383" s="15" t="s">
        <v>1015</v>
      </c>
      <c r="C383" s="15"/>
      <c r="D383" s="15" t="s">
        <v>1016</v>
      </c>
      <c r="E383" s="113" t="str">
        <f>CONCATENATE(A383," ",B383," DE ",D383)</f>
        <v>CLG NICOLAS COPERNIC DE DUTTLENHEIM</v>
      </c>
      <c r="F383" s="114" t="s">
        <v>1017</v>
      </c>
      <c r="G383" s="115"/>
      <c r="H383" s="114" t="s">
        <v>60</v>
      </c>
      <c r="I383" s="114" t="s">
        <v>60</v>
      </c>
      <c r="J383" s="114"/>
    </row>
    <row r="384" spans="1:10" ht="15" customHeight="1" x14ac:dyDescent="0.35">
      <c r="A384" s="67" t="s">
        <v>1018</v>
      </c>
      <c r="B384" s="40" t="str">
        <f>UPPER(A384)</f>
        <v>CLG NICOLAS UNTERSTELLER</v>
      </c>
      <c r="C384" s="41" t="s">
        <v>1019</v>
      </c>
      <c r="D384" s="41" t="str">
        <f>UPPER(C384)</f>
        <v>STIRING-WENDEL</v>
      </c>
      <c r="E384" s="148" t="str">
        <f>CONCATENATE(B384," DE ",D384)</f>
        <v>CLG NICOLAS UNTERSTELLER DE STIRING-WENDEL</v>
      </c>
      <c r="F384" s="149" t="s">
        <v>1020</v>
      </c>
      <c r="G384" s="109" t="s">
        <v>56</v>
      </c>
      <c r="H384" s="109" t="s">
        <v>60</v>
      </c>
      <c r="I384" s="149" t="s">
        <v>60</v>
      </c>
      <c r="J384" s="109"/>
    </row>
    <row r="385" spans="1:10" ht="15" customHeight="1" x14ac:dyDescent="0.35">
      <c r="A385" s="81" t="s">
        <v>1021</v>
      </c>
      <c r="B385" s="45" t="str">
        <f>UPPER(A385)</f>
        <v>CLG NIKI DE SAINT PHALLE</v>
      </c>
      <c r="C385" s="47" t="s">
        <v>58</v>
      </c>
      <c r="D385" s="47" t="str">
        <f>UPPER(C385)</f>
        <v>NANCY</v>
      </c>
      <c r="E385" s="190" t="str">
        <f>CONCATENATE(B385," DE ",D385)</f>
        <v>CLG NIKI DE SAINT PHALLE DE NANCY</v>
      </c>
      <c r="F385" s="157" t="s">
        <v>1022</v>
      </c>
      <c r="G385" s="159"/>
      <c r="H385" s="159" t="s">
        <v>60</v>
      </c>
      <c r="I385" s="157" t="s">
        <v>81</v>
      </c>
      <c r="J385" s="159"/>
    </row>
    <row r="386" spans="1:10" ht="15" customHeight="1" x14ac:dyDescent="0.4">
      <c r="A386" s="66" t="s">
        <v>64</v>
      </c>
      <c r="B386" s="15" t="s">
        <v>1023</v>
      </c>
      <c r="C386" s="15"/>
      <c r="D386" s="15" t="s">
        <v>1024</v>
      </c>
      <c r="E386" s="113" t="str">
        <f t="shared" ref="E386:E392" si="10">CONCATENATE(A386," ",B386," DE ",D386)</f>
        <v>CLG OLYMPE DE GOUGES DE INGWILLER</v>
      </c>
      <c r="F386" s="114" t="s">
        <v>1025</v>
      </c>
      <c r="G386" s="115"/>
      <c r="H386" s="114" t="s">
        <v>60</v>
      </c>
      <c r="I386" s="114" t="s">
        <v>60</v>
      </c>
      <c r="J386" s="114"/>
    </row>
    <row r="387" spans="1:10" ht="15" customHeight="1" x14ac:dyDescent="0.4">
      <c r="A387" s="66" t="s">
        <v>64</v>
      </c>
      <c r="B387" s="15" t="s">
        <v>1026</v>
      </c>
      <c r="C387" s="15"/>
      <c r="D387" s="15" t="s">
        <v>1027</v>
      </c>
      <c r="E387" s="113" t="str">
        <f t="shared" si="10"/>
        <v xml:space="preserve">CLG OTFRIED DE WISSEMBOURG </v>
      </c>
      <c r="F387" s="114" t="s">
        <v>1028</v>
      </c>
      <c r="G387" s="115"/>
      <c r="H387" s="114" t="s">
        <v>60</v>
      </c>
      <c r="I387" s="114" t="s">
        <v>60</v>
      </c>
      <c r="J387" s="114"/>
    </row>
    <row r="388" spans="1:10" ht="15" customHeight="1" x14ac:dyDescent="0.35">
      <c r="A388" s="55" t="s">
        <v>82</v>
      </c>
      <c r="B388" s="9" t="s">
        <v>1029</v>
      </c>
      <c r="C388" s="9"/>
      <c r="D388" s="54" t="s">
        <v>1030</v>
      </c>
      <c r="E388" s="172" t="str">
        <f t="shared" si="10"/>
        <v>CLG PASTEUR DE VRIGNE-AUX BOIS</v>
      </c>
      <c r="F388" s="108" t="s">
        <v>2185</v>
      </c>
      <c r="G388" s="119" t="s">
        <v>56</v>
      </c>
      <c r="H388" s="109" t="s">
        <v>60</v>
      </c>
      <c r="I388" s="109" t="s">
        <v>60</v>
      </c>
      <c r="J388" s="109"/>
    </row>
    <row r="389" spans="1:10" ht="15" customHeight="1" x14ac:dyDescent="0.35">
      <c r="A389" s="55" t="s">
        <v>82</v>
      </c>
      <c r="B389" s="9" t="s">
        <v>1031</v>
      </c>
      <c r="C389" s="9"/>
      <c r="D389" s="9" t="s">
        <v>1032</v>
      </c>
      <c r="E389" s="107" t="str">
        <f t="shared" si="10"/>
        <v>CLG PAUL CLAUDEL DE WASSY</v>
      </c>
      <c r="F389" s="108" t="s">
        <v>2186</v>
      </c>
      <c r="G389" s="119"/>
      <c r="H389" s="109" t="s">
        <v>60</v>
      </c>
      <c r="I389" s="109" t="s">
        <v>60</v>
      </c>
      <c r="J389" s="109"/>
    </row>
    <row r="390" spans="1:10" ht="15" customHeight="1" x14ac:dyDescent="0.35">
      <c r="A390" s="55" t="s">
        <v>82</v>
      </c>
      <c r="B390" s="9" t="s">
        <v>1033</v>
      </c>
      <c r="C390" s="9"/>
      <c r="D390" s="9" t="s">
        <v>1034</v>
      </c>
      <c r="E390" s="107" t="str">
        <f t="shared" si="10"/>
        <v>CLG PAUL DROUOT DE VOUZIERS</v>
      </c>
      <c r="F390" s="108" t="s">
        <v>2187</v>
      </c>
      <c r="G390" s="119"/>
      <c r="H390" s="109" t="s">
        <v>60</v>
      </c>
      <c r="I390" s="109" t="s">
        <v>60</v>
      </c>
      <c r="J390" s="109"/>
    </row>
    <row r="391" spans="1:10" ht="15" customHeight="1" x14ac:dyDescent="0.35">
      <c r="A391" s="55" t="s">
        <v>82</v>
      </c>
      <c r="B391" s="9" t="s">
        <v>1035</v>
      </c>
      <c r="C391" s="9"/>
      <c r="D391" s="9" t="s">
        <v>1036</v>
      </c>
      <c r="E391" s="107" t="str">
        <f t="shared" si="10"/>
        <v>CLG PAUL ELUARD DE VERZY</v>
      </c>
      <c r="F391" s="108" t="s">
        <v>2188</v>
      </c>
      <c r="G391" s="119"/>
      <c r="H391" s="109" t="s">
        <v>60</v>
      </c>
      <c r="I391" s="109" t="s">
        <v>60</v>
      </c>
      <c r="J391" s="109"/>
    </row>
    <row r="392" spans="1:10" ht="15" customHeight="1" x14ac:dyDescent="0.35">
      <c r="A392" s="88" t="s">
        <v>82</v>
      </c>
      <c r="B392" s="45" t="s">
        <v>1037</v>
      </c>
      <c r="C392" s="45"/>
      <c r="D392" s="45" t="s">
        <v>71</v>
      </c>
      <c r="E392" s="190" t="str">
        <f t="shared" si="10"/>
        <v>CLG PAUL FORT DE REIMS</v>
      </c>
      <c r="F392" s="157" t="s">
        <v>2189</v>
      </c>
      <c r="G392" s="158" t="s">
        <v>85</v>
      </c>
      <c r="H392" s="159" t="s">
        <v>60</v>
      </c>
      <c r="I392" s="159" t="s">
        <v>81</v>
      </c>
      <c r="J392" s="159" t="s">
        <v>55</v>
      </c>
    </row>
    <row r="393" spans="1:10" ht="15" customHeight="1" x14ac:dyDescent="0.35">
      <c r="A393" s="67" t="s">
        <v>1038</v>
      </c>
      <c r="B393" s="40" t="str">
        <f>UPPER(A393)</f>
        <v>CLG PAUL LANGEVIN</v>
      </c>
      <c r="C393" s="41" t="s">
        <v>1039</v>
      </c>
      <c r="D393" s="41" t="str">
        <f>UPPER(C393)</f>
        <v xml:space="preserve">HAGONDANGE </v>
      </c>
      <c r="E393" s="148" t="str">
        <f>CONCATENATE(B393," DE ",D393)</f>
        <v xml:space="preserve">CLG PAUL LANGEVIN DE HAGONDANGE </v>
      </c>
      <c r="F393" s="149" t="s">
        <v>1040</v>
      </c>
      <c r="G393" s="109"/>
      <c r="H393" s="109" t="s">
        <v>60</v>
      </c>
      <c r="I393" s="149" t="s">
        <v>60</v>
      </c>
      <c r="J393" s="109"/>
    </row>
    <row r="394" spans="1:10" ht="15" customHeight="1" x14ac:dyDescent="0.35">
      <c r="A394" s="8" t="s">
        <v>1038</v>
      </c>
      <c r="B394" s="9" t="str">
        <f>UPPER(A394)</f>
        <v>CLG PAUL LANGEVIN</v>
      </c>
      <c r="C394" s="10" t="s">
        <v>1041</v>
      </c>
      <c r="D394" s="10" t="str">
        <f>UPPER(C394)</f>
        <v>PIENNES</v>
      </c>
      <c r="E394" s="107" t="str">
        <f>CONCATENATE(B394," DE ",D394)</f>
        <v>CLG PAUL LANGEVIN DE PIENNES</v>
      </c>
      <c r="F394" s="108" t="s">
        <v>1042</v>
      </c>
      <c r="G394" s="109"/>
      <c r="H394" s="109" t="s">
        <v>60</v>
      </c>
      <c r="I394" s="108" t="s">
        <v>60</v>
      </c>
      <c r="J394" s="109"/>
    </row>
    <row r="395" spans="1:10" ht="15" customHeight="1" x14ac:dyDescent="0.35">
      <c r="A395" s="55" t="s">
        <v>82</v>
      </c>
      <c r="B395" s="9" t="s">
        <v>1043</v>
      </c>
      <c r="C395" s="9"/>
      <c r="D395" s="54" t="s">
        <v>830</v>
      </c>
      <c r="E395" s="172" t="str">
        <f>CONCATENATE(A395," ",B395," DE ",D395)</f>
        <v>CLG PAUL LANGEVIN DE ROMILLY-SUR-SEINE</v>
      </c>
      <c r="F395" s="108" t="s">
        <v>2190</v>
      </c>
      <c r="G395" s="119" t="s">
        <v>56</v>
      </c>
      <c r="H395" s="109" t="s">
        <v>60</v>
      </c>
      <c r="I395" s="109" t="s">
        <v>60</v>
      </c>
      <c r="J395" s="109"/>
    </row>
    <row r="396" spans="1:10" ht="15" customHeight="1" x14ac:dyDescent="0.35">
      <c r="A396" s="55" t="s">
        <v>82</v>
      </c>
      <c r="B396" s="54" t="s">
        <v>1044</v>
      </c>
      <c r="C396" s="54"/>
      <c r="D396" s="9" t="s">
        <v>1045</v>
      </c>
      <c r="E396" s="107" t="str">
        <f>CONCATENATE(A396," ",B396," DE ",D396)</f>
        <v>CLG PAUL LANGEVIN DE SAINTE-SAVINE</v>
      </c>
      <c r="F396" s="108" t="s">
        <v>2191</v>
      </c>
      <c r="G396" s="119"/>
      <c r="H396" s="109" t="s">
        <v>60</v>
      </c>
      <c r="I396" s="109" t="s">
        <v>60</v>
      </c>
      <c r="J396" s="109"/>
    </row>
    <row r="397" spans="1:10" ht="15" customHeight="1" x14ac:dyDescent="0.35">
      <c r="A397" s="55" t="s">
        <v>82</v>
      </c>
      <c r="B397" s="9" t="s">
        <v>1046</v>
      </c>
      <c r="C397" s="9"/>
      <c r="D397" s="54" t="s">
        <v>1047</v>
      </c>
      <c r="E397" s="172" t="str">
        <f>CONCATENATE(A397," ",B397," DE ",D397)</f>
        <v>CLG PAUL PORTIER DE BAR-SUR-SEINE</v>
      </c>
      <c r="F397" s="108" t="s">
        <v>2192</v>
      </c>
      <c r="G397" s="119"/>
      <c r="H397" s="109" t="s">
        <v>60</v>
      </c>
      <c r="I397" s="109" t="s">
        <v>60</v>
      </c>
      <c r="J397" s="109"/>
    </row>
    <row r="398" spans="1:10" ht="15" customHeight="1" x14ac:dyDescent="0.35">
      <c r="A398" s="87" t="s">
        <v>1048</v>
      </c>
      <c r="B398" s="32" t="str">
        <f t="shared" ref="B398:B403" si="11">UPPER(A398)</f>
        <v>CLG PAUL VALÉRY</v>
      </c>
      <c r="C398" s="33" t="s">
        <v>1049</v>
      </c>
      <c r="D398" s="33" t="str">
        <f t="shared" ref="D398:D403" si="12">UPPER(C398)</f>
        <v>METZ CEDEX 03</v>
      </c>
      <c r="E398" s="136" t="str">
        <f t="shared" ref="E398:E403" si="13">CONCATENATE(B398," DE ",D398)</f>
        <v>CLG PAUL VALÉRY DE METZ CEDEX 03</v>
      </c>
      <c r="F398" s="137" t="s">
        <v>1050</v>
      </c>
      <c r="G398" s="138"/>
      <c r="H398" s="138" t="s">
        <v>81</v>
      </c>
      <c r="I398" s="137" t="s">
        <v>60</v>
      </c>
      <c r="J398" s="138" t="s">
        <v>55</v>
      </c>
    </row>
    <row r="399" spans="1:10" ht="15" customHeight="1" x14ac:dyDescent="0.35">
      <c r="A399" s="8" t="s">
        <v>1051</v>
      </c>
      <c r="B399" s="9" t="str">
        <f t="shared" si="11"/>
        <v>CLG PAUL VERLAINE</v>
      </c>
      <c r="C399" s="10" t="s">
        <v>916</v>
      </c>
      <c r="D399" s="10" t="str">
        <f t="shared" si="12"/>
        <v>FAULQUEMONT</v>
      </c>
      <c r="E399" s="107" t="str">
        <f t="shared" si="13"/>
        <v>CLG PAUL VERLAINE DE FAULQUEMONT</v>
      </c>
      <c r="F399" s="108" t="s">
        <v>1052</v>
      </c>
      <c r="G399" s="109"/>
      <c r="H399" s="109" t="s">
        <v>60</v>
      </c>
      <c r="I399" s="108" t="s">
        <v>60</v>
      </c>
      <c r="J399" s="109"/>
    </row>
    <row r="400" spans="1:10" ht="15" customHeight="1" x14ac:dyDescent="0.35">
      <c r="A400" s="8" t="s">
        <v>1051</v>
      </c>
      <c r="B400" s="9" t="str">
        <f t="shared" si="11"/>
        <v>CLG PAUL VERLAINE</v>
      </c>
      <c r="C400" s="10" t="s">
        <v>1053</v>
      </c>
      <c r="D400" s="10" t="str">
        <f t="shared" si="12"/>
        <v>LONGUYON</v>
      </c>
      <c r="E400" s="107" t="str">
        <f t="shared" si="13"/>
        <v>CLG PAUL VERLAINE DE LONGUYON</v>
      </c>
      <c r="F400" s="108" t="s">
        <v>1054</v>
      </c>
      <c r="G400" s="109"/>
      <c r="H400" s="109" t="s">
        <v>60</v>
      </c>
      <c r="I400" s="108" t="s">
        <v>60</v>
      </c>
      <c r="J400" s="109"/>
    </row>
    <row r="401" spans="1:10" ht="15" customHeight="1" x14ac:dyDescent="0.35">
      <c r="A401" s="8" t="s">
        <v>1051</v>
      </c>
      <c r="B401" s="9" t="str">
        <f t="shared" si="11"/>
        <v>CLG PAUL VERLAINE</v>
      </c>
      <c r="C401" s="10" t="s">
        <v>1055</v>
      </c>
      <c r="D401" s="10" t="str">
        <f t="shared" si="12"/>
        <v>MAIZIERES-LES-METZ</v>
      </c>
      <c r="E401" s="107" t="str">
        <f t="shared" si="13"/>
        <v>CLG PAUL VERLAINE DE MAIZIERES-LES-METZ</v>
      </c>
      <c r="F401" s="108" t="s">
        <v>1056</v>
      </c>
      <c r="G401" s="109"/>
      <c r="H401" s="109" t="s">
        <v>60</v>
      </c>
      <c r="I401" s="108" t="s">
        <v>60</v>
      </c>
      <c r="J401" s="109"/>
    </row>
    <row r="402" spans="1:10" ht="15" customHeight="1" x14ac:dyDescent="0.35">
      <c r="A402" s="8" t="s">
        <v>1051</v>
      </c>
      <c r="B402" s="9" t="str">
        <f t="shared" si="11"/>
        <v>CLG PAUL VERLAINE</v>
      </c>
      <c r="C402" s="10" t="s">
        <v>1057</v>
      </c>
      <c r="D402" s="10" t="str">
        <f t="shared" si="12"/>
        <v>MALZEVILLE</v>
      </c>
      <c r="E402" s="107" t="str">
        <f t="shared" si="13"/>
        <v>CLG PAUL VERLAINE DE MALZEVILLE</v>
      </c>
      <c r="F402" s="108" t="s">
        <v>1058</v>
      </c>
      <c r="G402" s="109"/>
      <c r="H402" s="109" t="s">
        <v>60</v>
      </c>
      <c r="I402" s="108" t="s">
        <v>60</v>
      </c>
      <c r="J402" s="109"/>
    </row>
    <row r="403" spans="1:10" ht="15" customHeight="1" x14ac:dyDescent="0.35">
      <c r="A403" s="67" t="s">
        <v>1051</v>
      </c>
      <c r="B403" s="40" t="str">
        <f t="shared" si="11"/>
        <v>CLG PAUL VERLAINE</v>
      </c>
      <c r="C403" s="10" t="s">
        <v>153</v>
      </c>
      <c r="D403" s="10" t="str">
        <f t="shared" si="12"/>
        <v>METZ</v>
      </c>
      <c r="E403" s="107" t="str">
        <f t="shared" si="13"/>
        <v>CLG PAUL VERLAINE DE METZ</v>
      </c>
      <c r="F403" s="149" t="s">
        <v>1059</v>
      </c>
      <c r="G403" s="109"/>
      <c r="H403" s="109" t="s">
        <v>60</v>
      </c>
      <c r="I403" s="149" t="s">
        <v>60</v>
      </c>
      <c r="J403" s="109"/>
    </row>
    <row r="404" spans="1:10" ht="15" customHeight="1" x14ac:dyDescent="0.4">
      <c r="A404" s="66" t="s">
        <v>64</v>
      </c>
      <c r="B404" s="15" t="s">
        <v>1060</v>
      </c>
      <c r="C404" s="15"/>
      <c r="D404" s="15" t="s">
        <v>1061</v>
      </c>
      <c r="E404" s="113" t="str">
        <f>CONCATENATE(A404," ",B404," DE ",D404)</f>
        <v>CLG PAUL WERNERT DE ACHENHEIM</v>
      </c>
      <c r="F404" s="114" t="s">
        <v>1062</v>
      </c>
      <c r="G404" s="115"/>
      <c r="H404" s="114" t="s">
        <v>60</v>
      </c>
      <c r="I404" s="114" t="s">
        <v>60</v>
      </c>
      <c r="J404" s="114"/>
    </row>
    <row r="405" spans="1:10" ht="15" customHeight="1" x14ac:dyDescent="0.35">
      <c r="A405" s="8" t="s">
        <v>1063</v>
      </c>
      <c r="B405" s="9" t="str">
        <f>UPPER(A405)</f>
        <v>CLG PAUL-EMILE VICTOR</v>
      </c>
      <c r="C405" s="10" t="s">
        <v>1064</v>
      </c>
      <c r="D405" s="10" t="str">
        <f>UPPER(C405)</f>
        <v>CORCIEUX</v>
      </c>
      <c r="E405" s="107" t="str">
        <f>CONCATENATE(B405," DE ",D405)</f>
        <v>CLG PAUL-EMILE VICTOR DE CORCIEUX</v>
      </c>
      <c r="F405" s="108" t="s">
        <v>1065</v>
      </c>
      <c r="G405" s="109"/>
      <c r="H405" s="109" t="s">
        <v>60</v>
      </c>
      <c r="I405" s="108" t="s">
        <v>60</v>
      </c>
      <c r="J405" s="109"/>
    </row>
    <row r="406" spans="1:10" ht="15" customHeight="1" x14ac:dyDescent="0.4">
      <c r="A406" s="66" t="s">
        <v>64</v>
      </c>
      <c r="B406" s="15" t="s">
        <v>1066</v>
      </c>
      <c r="C406" s="15"/>
      <c r="D406" s="15" t="s">
        <v>1067</v>
      </c>
      <c r="E406" s="113" t="str">
        <f>CONCATENATE(A406," ",B406," DE ",D406)</f>
        <v xml:space="preserve">CLG PAUL-EMILE VICTOR DE MUNDOLSHEIM </v>
      </c>
      <c r="F406" s="114" t="s">
        <v>1068</v>
      </c>
      <c r="G406" s="115"/>
      <c r="H406" s="177" t="s">
        <v>60</v>
      </c>
      <c r="I406" s="177" t="s">
        <v>60</v>
      </c>
      <c r="J406" s="114"/>
    </row>
    <row r="407" spans="1:10" ht="15" customHeight="1" x14ac:dyDescent="0.35">
      <c r="A407" s="55" t="s">
        <v>82</v>
      </c>
      <c r="B407" s="9" t="s">
        <v>1069</v>
      </c>
      <c r="C407" s="9"/>
      <c r="D407" s="54" t="s">
        <v>1070</v>
      </c>
      <c r="E407" s="172" t="str">
        <f>CONCATENATE(A407," ",B407," DE ",D407)</f>
        <v>CLG PAULETTE BILLA DE TINQUEUX</v>
      </c>
      <c r="F407" s="108" t="s">
        <v>2193</v>
      </c>
      <c r="G407" s="119"/>
      <c r="H407" s="109" t="s">
        <v>60</v>
      </c>
      <c r="I407" s="109" t="s">
        <v>60</v>
      </c>
      <c r="J407" s="109"/>
    </row>
    <row r="408" spans="1:10" ht="15" customHeight="1" x14ac:dyDescent="0.35">
      <c r="A408" s="88" t="s">
        <v>82</v>
      </c>
      <c r="B408" s="45" t="s">
        <v>1071</v>
      </c>
      <c r="C408" s="45"/>
      <c r="D408" s="46" t="s">
        <v>1014</v>
      </c>
      <c r="E408" s="156" t="str">
        <f>CONCATENATE(A408," ",B408," DE ",D408)</f>
        <v>CLG PERROT D ABLANCOURT DE CHALONS-EN-CHAMPAGNE</v>
      </c>
      <c r="F408" s="157" t="s">
        <v>2194</v>
      </c>
      <c r="G408" s="158"/>
      <c r="H408" s="159" t="s">
        <v>60</v>
      </c>
      <c r="I408" s="159" t="s">
        <v>81</v>
      </c>
      <c r="J408" s="159" t="s">
        <v>55</v>
      </c>
    </row>
    <row r="409" spans="1:10" ht="15" customHeight="1" x14ac:dyDescent="0.4">
      <c r="A409" s="66" t="s">
        <v>64</v>
      </c>
      <c r="B409" s="48" t="s">
        <v>1072</v>
      </c>
      <c r="C409" s="48"/>
      <c r="D409" s="48" t="s">
        <v>411</v>
      </c>
      <c r="E409" s="160" t="str">
        <f>CONCATENATE(A409," ",B409," DE ",D409)</f>
        <v>CLG PFEFFEL DE COLMAR</v>
      </c>
      <c r="F409" s="161" t="s">
        <v>1073</v>
      </c>
      <c r="G409" s="162" t="s">
        <v>56</v>
      </c>
      <c r="H409" s="161" t="s">
        <v>60</v>
      </c>
      <c r="I409" s="161" t="s">
        <v>60</v>
      </c>
      <c r="J409" s="212" t="s">
        <v>162</v>
      </c>
    </row>
    <row r="410" spans="1:10" ht="15" customHeight="1" x14ac:dyDescent="0.35">
      <c r="A410" s="67" t="s">
        <v>1074</v>
      </c>
      <c r="B410" s="40" t="str">
        <f>UPPER(A410)</f>
        <v>CLG PHILIPPE DE VIGNEULLES</v>
      </c>
      <c r="C410" s="10" t="s">
        <v>153</v>
      </c>
      <c r="D410" s="10" t="str">
        <f>UPPER(C410)</f>
        <v>METZ</v>
      </c>
      <c r="E410" s="107" t="str">
        <f>CONCATENATE(B410," DE ",D410)</f>
        <v>CLG PHILIPPE DE VIGNEULLES DE METZ</v>
      </c>
      <c r="F410" s="149" t="s">
        <v>1075</v>
      </c>
      <c r="G410" s="109"/>
      <c r="H410" s="109" t="s">
        <v>60</v>
      </c>
      <c r="I410" s="149" t="s">
        <v>60</v>
      </c>
      <c r="J410" s="109"/>
    </row>
    <row r="411" spans="1:10" ht="15" customHeight="1" x14ac:dyDescent="0.35">
      <c r="A411" s="86" t="s">
        <v>82</v>
      </c>
      <c r="B411" s="32" t="s">
        <v>1076</v>
      </c>
      <c r="C411" s="32"/>
      <c r="D411" s="43" t="s">
        <v>84</v>
      </c>
      <c r="E411" s="154" t="str">
        <f>CONCATENATE(A411," ",B411," DE ",D411)</f>
        <v>CLG PIERRE  BROSSOLETTE DE LA-CHAPELLE- SAINT- LUC</v>
      </c>
      <c r="F411" s="137" t="s">
        <v>2195</v>
      </c>
      <c r="G411" s="155" t="s">
        <v>85</v>
      </c>
      <c r="H411" s="138" t="s">
        <v>81</v>
      </c>
      <c r="I411" s="138" t="s">
        <v>60</v>
      </c>
      <c r="J411" s="138" t="s">
        <v>55</v>
      </c>
    </row>
    <row r="412" spans="1:10" ht="15" customHeight="1" x14ac:dyDescent="0.35">
      <c r="A412" s="55" t="s">
        <v>82</v>
      </c>
      <c r="B412" s="9" t="s">
        <v>1076</v>
      </c>
      <c r="C412" s="9"/>
      <c r="D412" s="9" t="s">
        <v>71</v>
      </c>
      <c r="E412" s="107" t="str">
        <f>CONCATENATE(A412," ",B412," DE ",D412)</f>
        <v>CLG PIERRE  BROSSOLETTE DE REIMS</v>
      </c>
      <c r="F412" s="108" t="s">
        <v>2196</v>
      </c>
      <c r="G412" s="119"/>
      <c r="H412" s="109" t="s">
        <v>60</v>
      </c>
      <c r="I412" s="109" t="s">
        <v>60</v>
      </c>
      <c r="J412" s="109"/>
    </row>
    <row r="413" spans="1:10" ht="15" customHeight="1" x14ac:dyDescent="0.35">
      <c r="A413" s="55" t="s">
        <v>82</v>
      </c>
      <c r="B413" s="9" t="s">
        <v>1077</v>
      </c>
      <c r="C413" s="9"/>
      <c r="D413" s="54" t="s">
        <v>1078</v>
      </c>
      <c r="E413" s="172" t="str">
        <f>CONCATENATE(A413," ",B413," DE ",D413)</f>
        <v>CLG PIERRE  SOUVERVILLE DE PONTFAVERGER-MORONVILLIER</v>
      </c>
      <c r="F413" s="108" t="s">
        <v>2197</v>
      </c>
      <c r="G413" s="119"/>
      <c r="H413" s="109" t="s">
        <v>60</v>
      </c>
      <c r="I413" s="109" t="s">
        <v>60</v>
      </c>
      <c r="J413" s="109"/>
    </row>
    <row r="414" spans="1:10" ht="15" customHeight="1" x14ac:dyDescent="0.35">
      <c r="A414" s="81" t="s">
        <v>1079</v>
      </c>
      <c r="B414" s="45" t="str">
        <f>UPPER(A414)</f>
        <v>CLG PIERRE ADT</v>
      </c>
      <c r="C414" s="47" t="s">
        <v>1080</v>
      </c>
      <c r="D414" s="47" t="str">
        <f>UPPER(C414)</f>
        <v>FORBACH</v>
      </c>
      <c r="E414" s="190" t="str">
        <f>CONCATENATE(B414," DE ",D414)</f>
        <v>CLG PIERRE ADT DE FORBACH</v>
      </c>
      <c r="F414" s="157" t="s">
        <v>1081</v>
      </c>
      <c r="G414" s="159" t="s">
        <v>85</v>
      </c>
      <c r="H414" s="159" t="s">
        <v>60</v>
      </c>
      <c r="I414" s="157" t="s">
        <v>81</v>
      </c>
      <c r="J414" s="159" t="s">
        <v>55</v>
      </c>
    </row>
    <row r="415" spans="1:10" ht="15" customHeight="1" x14ac:dyDescent="0.35">
      <c r="A415" s="8" t="s">
        <v>1082</v>
      </c>
      <c r="B415" s="9" t="str">
        <f>UPPER(A415)</f>
        <v>CLG PIERRE BROSSOLETTE</v>
      </c>
      <c r="C415" s="10" t="s">
        <v>1083</v>
      </c>
      <c r="D415" s="10" t="str">
        <f>UPPER(C415)</f>
        <v>REHON</v>
      </c>
      <c r="E415" s="107" t="str">
        <f>CONCATENATE(B415," DE ",D415)</f>
        <v>CLG PIERRE BROSSOLETTE DE REHON</v>
      </c>
      <c r="F415" s="108" t="s">
        <v>1084</v>
      </c>
      <c r="G415" s="109"/>
      <c r="H415" s="109" t="s">
        <v>60</v>
      </c>
      <c r="I415" s="108" t="s">
        <v>60</v>
      </c>
      <c r="J415" s="109"/>
    </row>
    <row r="416" spans="1:10" ht="15" customHeight="1" x14ac:dyDescent="0.4">
      <c r="A416" s="66" t="s">
        <v>64</v>
      </c>
      <c r="B416" s="15" t="s">
        <v>1085</v>
      </c>
      <c r="C416" s="15"/>
      <c r="D416" s="15" t="s">
        <v>1086</v>
      </c>
      <c r="E416" s="113" t="str">
        <f>CONCATENATE(A416," ",B416," DE ",D416)</f>
        <v xml:space="preserve">CLG PIERRE CLAUDE DE SARRE-UNION </v>
      </c>
      <c r="F416" s="114" t="s">
        <v>1087</v>
      </c>
      <c r="G416" s="115"/>
      <c r="H416" s="114" t="s">
        <v>60</v>
      </c>
      <c r="I416" s="114" t="s">
        <v>60</v>
      </c>
      <c r="J416" s="114"/>
    </row>
    <row r="417" spans="1:10" ht="15" customHeight="1" x14ac:dyDescent="0.35">
      <c r="A417" s="55" t="s">
        <v>82</v>
      </c>
      <c r="B417" s="9" t="s">
        <v>1088</v>
      </c>
      <c r="C417" s="9"/>
      <c r="D417" s="9" t="s">
        <v>1089</v>
      </c>
      <c r="E417" s="107" t="str">
        <f>CONCATENATE(A417," ",B417," DE ",D417)</f>
        <v>CLG PIERRE DE COUBERTIN DE CORMONTREUIL</v>
      </c>
      <c r="F417" s="108" t="s">
        <v>2198</v>
      </c>
      <c r="G417" s="119"/>
      <c r="H417" s="109" t="s">
        <v>60</v>
      </c>
      <c r="I417" s="109" t="s">
        <v>60</v>
      </c>
      <c r="J417" s="109"/>
    </row>
    <row r="418" spans="1:10" ht="15" customHeight="1" x14ac:dyDescent="0.35">
      <c r="A418" s="55" t="s">
        <v>82</v>
      </c>
      <c r="B418" s="9" t="s">
        <v>1090</v>
      </c>
      <c r="C418" s="9"/>
      <c r="D418" s="54" t="s">
        <v>167</v>
      </c>
      <c r="E418" s="172" t="str">
        <f>CONCATENATE(A418," ",B418," DE ",D418)</f>
        <v xml:space="preserve">CLG PIERRE ET FRANCOIS PITHOU DE TROYES </v>
      </c>
      <c r="F418" s="108" t="s">
        <v>2199</v>
      </c>
      <c r="G418" s="119" t="s">
        <v>56</v>
      </c>
      <c r="H418" s="109" t="s">
        <v>60</v>
      </c>
      <c r="I418" s="109" t="s">
        <v>60</v>
      </c>
      <c r="J418" s="109"/>
    </row>
    <row r="419" spans="1:10" ht="15" customHeight="1" x14ac:dyDescent="0.35">
      <c r="A419" s="8" t="s">
        <v>1091</v>
      </c>
      <c r="B419" s="9" t="str">
        <f>UPPER(A419)</f>
        <v>CLG PIERRE ET MARIE CURIE</v>
      </c>
      <c r="C419" s="10" t="s">
        <v>1092</v>
      </c>
      <c r="D419" s="10" t="str">
        <f>UPPER(C419)</f>
        <v>BOULIGNY</v>
      </c>
      <c r="E419" s="107" t="str">
        <f>CONCATENATE(B419," DE ",D419)</f>
        <v>CLG PIERRE ET MARIE CURIE DE BOULIGNY</v>
      </c>
      <c r="F419" s="108" t="s">
        <v>1093</v>
      </c>
      <c r="G419" s="109"/>
      <c r="H419" s="109" t="s">
        <v>60</v>
      </c>
      <c r="I419" s="108" t="s">
        <v>60</v>
      </c>
      <c r="J419" s="109"/>
    </row>
    <row r="420" spans="1:10" ht="15" customHeight="1" x14ac:dyDescent="0.35">
      <c r="A420" s="8" t="s">
        <v>1091</v>
      </c>
      <c r="B420" s="9" t="str">
        <f>UPPER(A420)</f>
        <v>CLG PIERRE ET MARIE CURIE</v>
      </c>
      <c r="C420" s="10" t="s">
        <v>1094</v>
      </c>
      <c r="D420" s="10" t="str">
        <f>UPPER(C420)</f>
        <v>NEUFCHATEAU</v>
      </c>
      <c r="E420" s="107" t="str">
        <f>CONCATENATE(B420," DE ",D420)</f>
        <v>CLG PIERRE ET MARIE CURIE DE NEUFCHATEAU</v>
      </c>
      <c r="F420" s="108" t="s">
        <v>1095</v>
      </c>
      <c r="G420" s="109"/>
      <c r="H420" s="109" t="s">
        <v>60</v>
      </c>
      <c r="I420" s="108" t="s">
        <v>60</v>
      </c>
      <c r="J420" s="109"/>
    </row>
    <row r="421" spans="1:10" ht="15" customHeight="1" x14ac:dyDescent="0.35">
      <c r="A421" s="55" t="s">
        <v>82</v>
      </c>
      <c r="B421" s="9" t="s">
        <v>1096</v>
      </c>
      <c r="C421" s="9"/>
      <c r="D421" s="54" t="s">
        <v>1097</v>
      </c>
      <c r="E421" s="172" t="str">
        <f>CONCATENATE(A421," ",B421," DE ",D421)</f>
        <v>CLG PIERRE LABONDE DE MERY-SUR-SEINE</v>
      </c>
      <c r="F421" s="108" t="s">
        <v>2200</v>
      </c>
      <c r="G421" s="119"/>
      <c r="H421" s="109" t="s">
        <v>60</v>
      </c>
      <c r="I421" s="109" t="s">
        <v>60</v>
      </c>
      <c r="J421" s="109"/>
    </row>
    <row r="422" spans="1:10" ht="15" customHeight="1" x14ac:dyDescent="0.35">
      <c r="A422" s="8" t="s">
        <v>1098</v>
      </c>
      <c r="B422" s="9" t="str">
        <f>UPPER(A422)</f>
        <v>CLG PIERRE MENDES FRANCE</v>
      </c>
      <c r="C422" s="10" t="s">
        <v>734</v>
      </c>
      <c r="D422" s="10" t="str">
        <f>UPPER(C422)</f>
        <v>WOIPPY</v>
      </c>
      <c r="E422" s="107" t="str">
        <f>CONCATENATE(B422," DE ",D422)</f>
        <v>CLG PIERRE MENDES FRANCE DE WOIPPY</v>
      </c>
      <c r="F422" s="108" t="s">
        <v>1099</v>
      </c>
      <c r="G422" s="109"/>
      <c r="H422" s="109" t="s">
        <v>60</v>
      </c>
      <c r="I422" s="108" t="s">
        <v>60</v>
      </c>
      <c r="J422" s="109"/>
    </row>
    <row r="423" spans="1:10" ht="15" customHeight="1" x14ac:dyDescent="0.35">
      <c r="A423" s="8" t="s">
        <v>1100</v>
      </c>
      <c r="B423" s="9" t="str">
        <f>UPPER(A423)</f>
        <v>CLG PIERRE MESSMER</v>
      </c>
      <c r="C423" s="10" t="s">
        <v>1101</v>
      </c>
      <c r="D423" s="10" t="str">
        <f>UPPER(C423)</f>
        <v>SARREBOURG</v>
      </c>
      <c r="E423" s="107" t="str">
        <f>CONCATENATE(B423," DE ",D423)</f>
        <v>CLG PIERRE MESSMER DE SARREBOURG</v>
      </c>
      <c r="F423" s="108" t="s">
        <v>1102</v>
      </c>
      <c r="G423" s="109"/>
      <c r="H423" s="109" t="s">
        <v>60</v>
      </c>
      <c r="I423" s="108" t="s">
        <v>60</v>
      </c>
      <c r="J423" s="109"/>
    </row>
    <row r="424" spans="1:10" ht="15" customHeight="1" x14ac:dyDescent="0.4">
      <c r="A424" s="66" t="s">
        <v>64</v>
      </c>
      <c r="B424" s="15" t="s">
        <v>1103</v>
      </c>
      <c r="C424" s="15"/>
      <c r="D424" s="15" t="s">
        <v>1104</v>
      </c>
      <c r="E424" s="113" t="str">
        <f>CONCATENATE(A424," ",B424," DE ",D424)</f>
        <v>CLG PIERRE PFLIMLIN DE BRUNSTATT-DIDENHEIM</v>
      </c>
      <c r="F424" s="114" t="s">
        <v>1105</v>
      </c>
      <c r="G424" s="115"/>
      <c r="H424" s="114" t="s">
        <v>60</v>
      </c>
      <c r="I424" s="114" t="s">
        <v>60</v>
      </c>
      <c r="J424" s="114"/>
    </row>
    <row r="425" spans="1:10" ht="15" customHeight="1" x14ac:dyDescent="0.35">
      <c r="A425" s="55" t="s">
        <v>82</v>
      </c>
      <c r="B425" s="9" t="s">
        <v>1106</v>
      </c>
      <c r="C425" s="9"/>
      <c r="D425" s="9" t="s">
        <v>1107</v>
      </c>
      <c r="E425" s="107" t="str">
        <f>CONCATENATE(A425," ",B425," DE ",D425)</f>
        <v>CLG PIERRE-GILLES DE GENNE DE FRIGNICOURT</v>
      </c>
      <c r="F425" s="108" t="s">
        <v>2201</v>
      </c>
      <c r="G425" s="119"/>
      <c r="H425" s="109" t="s">
        <v>60</v>
      </c>
      <c r="I425" s="109" t="s">
        <v>60</v>
      </c>
      <c r="J425" s="109"/>
    </row>
    <row r="426" spans="1:10" ht="15" customHeight="1" x14ac:dyDescent="0.35">
      <c r="A426" s="8" t="s">
        <v>1108</v>
      </c>
      <c r="B426" s="9" t="str">
        <f>UPPER(A426)</f>
        <v>CLG PILATRE DE ROZIER</v>
      </c>
      <c r="C426" s="10" t="s">
        <v>1109</v>
      </c>
      <c r="D426" s="10" t="str">
        <f>UPPER(C426)</f>
        <v>ARS-SUR-MOSELLE</v>
      </c>
      <c r="E426" s="107" t="str">
        <f>CONCATENATE(B426," DE ",D426)</f>
        <v>CLG PILATRE DE ROZIER DE ARS-SUR-MOSELLE</v>
      </c>
      <c r="F426" s="108" t="s">
        <v>1110</v>
      </c>
      <c r="G426" s="109"/>
      <c r="H426" s="109" t="s">
        <v>60</v>
      </c>
      <c r="I426" s="108" t="s">
        <v>60</v>
      </c>
      <c r="J426" s="109"/>
    </row>
    <row r="427" spans="1:10" ht="15" customHeight="1" x14ac:dyDescent="0.4">
      <c r="A427" s="66" t="s">
        <v>64</v>
      </c>
      <c r="B427" s="48" t="s">
        <v>1111</v>
      </c>
      <c r="C427" s="48"/>
      <c r="D427" s="48" t="s">
        <v>1112</v>
      </c>
      <c r="E427" s="160" t="str">
        <f>CONCATENATE(A427," ",B427," DE ",D427)</f>
        <v>CLG POINCARE DE SAVERNE</v>
      </c>
      <c r="F427" s="161" t="s">
        <v>1113</v>
      </c>
      <c r="G427" s="162"/>
      <c r="H427" s="161" t="s">
        <v>60</v>
      </c>
      <c r="I427" s="161" t="s">
        <v>60</v>
      </c>
      <c r="J427" s="161"/>
    </row>
    <row r="428" spans="1:10" ht="15" customHeight="1" x14ac:dyDescent="0.35">
      <c r="A428" s="8" t="s">
        <v>1114</v>
      </c>
      <c r="B428" s="9" t="str">
        <f>UPPER(A428)</f>
        <v>CLG PR ANTOINE GAPP</v>
      </c>
      <c r="C428" s="10" t="s">
        <v>1080</v>
      </c>
      <c r="D428" s="10" t="str">
        <f>UPPER(C428)</f>
        <v>FORBACH</v>
      </c>
      <c r="E428" s="107" t="str">
        <f>CONCATENATE(B428," DE ",D428)</f>
        <v>CLG PR ANTOINE GAPP DE FORBACH</v>
      </c>
      <c r="F428" s="108" t="s">
        <v>1115</v>
      </c>
      <c r="G428" s="109"/>
      <c r="H428" s="109" t="s">
        <v>60</v>
      </c>
      <c r="I428" s="108" t="s">
        <v>60</v>
      </c>
      <c r="J428" s="109"/>
    </row>
    <row r="429" spans="1:10" ht="15" customHeight="1" x14ac:dyDescent="0.35">
      <c r="A429" s="67" t="s">
        <v>1116</v>
      </c>
      <c r="B429" s="40" t="str">
        <f>UPPER(A429)</f>
        <v>CLG PR BIENHEUREUX P DE LUXEMBOURG</v>
      </c>
      <c r="C429" s="41" t="s">
        <v>1117</v>
      </c>
      <c r="D429" s="41" t="str">
        <f>UPPER(C429)</f>
        <v>LIGNY-EN-BARROIS</v>
      </c>
      <c r="E429" s="148" t="str">
        <f>CONCATENATE(B429," DE ",D429)</f>
        <v>CLG PR BIENHEUREUX P DE LUXEMBOURG DE LIGNY-EN-BARROIS</v>
      </c>
      <c r="F429" s="149" t="s">
        <v>1118</v>
      </c>
      <c r="G429" s="109"/>
      <c r="H429" s="109" t="s">
        <v>60</v>
      </c>
      <c r="I429" s="149" t="s">
        <v>60</v>
      </c>
      <c r="J429" s="109"/>
    </row>
    <row r="430" spans="1:10" ht="15" customHeight="1" x14ac:dyDescent="0.35">
      <c r="A430" s="8" t="s">
        <v>1119</v>
      </c>
      <c r="B430" s="9" t="str">
        <f>UPPER(A430)</f>
        <v>CLG PR CHARLES DE FOUCAULD</v>
      </c>
      <c r="C430" s="10" t="s">
        <v>58</v>
      </c>
      <c r="D430" s="10" t="str">
        <f>UPPER(C430)</f>
        <v>NANCY</v>
      </c>
      <c r="E430" s="107" t="str">
        <f>CONCATENATE(B430," DE ",D430)</f>
        <v>CLG PR CHARLES DE FOUCAULD DE NANCY</v>
      </c>
      <c r="F430" s="108" t="s">
        <v>1120</v>
      </c>
      <c r="G430" s="109"/>
      <c r="H430" s="109" t="s">
        <v>60</v>
      </c>
      <c r="I430" s="108" t="s">
        <v>60</v>
      </c>
      <c r="J430" s="109"/>
    </row>
    <row r="431" spans="1:10" ht="15" customHeight="1" x14ac:dyDescent="0.4">
      <c r="A431" s="68" t="s">
        <v>1121</v>
      </c>
      <c r="B431" s="69" t="s">
        <v>1122</v>
      </c>
      <c r="C431" s="69"/>
      <c r="D431" s="69" t="s">
        <v>1123</v>
      </c>
      <c r="E431" s="191" t="str">
        <f>CONCATENATE(A431," ",B431," DE ",D431)</f>
        <v>CLG PR COLLEGE EPISCOPAL DE ZILLISHEIM</v>
      </c>
      <c r="F431" s="192" t="s">
        <v>1124</v>
      </c>
      <c r="G431" s="193"/>
      <c r="H431" s="192" t="s">
        <v>60</v>
      </c>
      <c r="I431" s="192" t="s">
        <v>60</v>
      </c>
      <c r="J431" s="192"/>
    </row>
    <row r="432" spans="1:10" ht="15" customHeight="1" x14ac:dyDescent="0.4">
      <c r="A432" s="68" t="s">
        <v>1121</v>
      </c>
      <c r="B432" s="69" t="s">
        <v>1125</v>
      </c>
      <c r="C432" s="69"/>
      <c r="D432" s="69" t="s">
        <v>379</v>
      </c>
      <c r="E432" s="191" t="str">
        <f>CONCATENATE(A432," ",B432," DE ",D432)</f>
        <v xml:space="preserve">CLG PR COLLEGE EPISCOPAL ST ETIENNE DE STRASBOURG </v>
      </c>
      <c r="F432" s="192" t="s">
        <v>1126</v>
      </c>
      <c r="G432" s="193"/>
      <c r="H432" s="192" t="s">
        <v>60</v>
      </c>
      <c r="I432" s="192" t="s">
        <v>60</v>
      </c>
      <c r="J432" s="192"/>
    </row>
    <row r="433" spans="1:10" ht="15" customHeight="1" x14ac:dyDescent="0.35">
      <c r="A433" s="8" t="s">
        <v>1127</v>
      </c>
      <c r="B433" s="9" t="str">
        <f>UPPER(A433)</f>
        <v>CLG PR DE LA SALLE</v>
      </c>
      <c r="C433" s="10" t="s">
        <v>153</v>
      </c>
      <c r="D433" s="10" t="str">
        <f>UPPER(C433)</f>
        <v>METZ</v>
      </c>
      <c r="E433" s="107" t="str">
        <f>CONCATENATE(B433," DE ",D433)</f>
        <v>CLG PR DE LA SALLE DE METZ</v>
      </c>
      <c r="F433" s="108" t="s">
        <v>1128</v>
      </c>
      <c r="G433" s="109"/>
      <c r="H433" s="109" t="s">
        <v>60</v>
      </c>
      <c r="I433" s="108" t="s">
        <v>60</v>
      </c>
      <c r="J433" s="109"/>
    </row>
    <row r="434" spans="1:10" ht="15" customHeight="1" x14ac:dyDescent="0.4">
      <c r="A434" s="68" t="s">
        <v>1121</v>
      </c>
      <c r="B434" s="69" t="s">
        <v>1129</v>
      </c>
      <c r="C434" s="69"/>
      <c r="D434" s="69" t="s">
        <v>1130</v>
      </c>
      <c r="E434" s="191" t="str">
        <f>CONCATENATE(A434," ",B434," DE ",D434)</f>
        <v>CLG PR DES MISSIONS DE BLOTZHEIM</v>
      </c>
      <c r="F434" s="192" t="s">
        <v>1131</v>
      </c>
      <c r="G434" s="193"/>
      <c r="H434" s="192" t="s">
        <v>60</v>
      </c>
      <c r="I434" s="192" t="s">
        <v>60</v>
      </c>
      <c r="J434" s="192"/>
    </row>
    <row r="435" spans="1:10" ht="15" customHeight="1" x14ac:dyDescent="0.35">
      <c r="A435" s="67" t="s">
        <v>1132</v>
      </c>
      <c r="B435" s="40" t="str">
        <f>UPPER(A435)</f>
        <v>CLG PR DES RECOLLETS</v>
      </c>
      <c r="C435" s="41" t="s">
        <v>92</v>
      </c>
      <c r="D435" s="41" t="str">
        <f>UPPER(C435)</f>
        <v>LONGWY</v>
      </c>
      <c r="E435" s="148" t="str">
        <f>CONCATENATE(B435," DE ",D435)</f>
        <v>CLG PR DES RECOLLETS DE LONGWY</v>
      </c>
      <c r="F435" s="149" t="s">
        <v>1133</v>
      </c>
      <c r="G435" s="109"/>
      <c r="H435" s="109" t="s">
        <v>60</v>
      </c>
      <c r="I435" s="149" t="s">
        <v>60</v>
      </c>
      <c r="J435" s="109"/>
    </row>
    <row r="436" spans="1:10" ht="15" customHeight="1" x14ac:dyDescent="0.4">
      <c r="A436" s="68" t="s">
        <v>1121</v>
      </c>
      <c r="B436" s="69" t="s">
        <v>1134</v>
      </c>
      <c r="C436" s="69"/>
      <c r="D436" s="69" t="s">
        <v>1135</v>
      </c>
      <c r="E436" s="191" t="str">
        <f>CONCATENATE(A436," ",B436," DE ",D436)</f>
        <v>CLG PR DON BOSCO DE LANDSER</v>
      </c>
      <c r="F436" s="192" t="s">
        <v>1136</v>
      </c>
      <c r="G436" s="193"/>
      <c r="H436" s="192" t="s">
        <v>60</v>
      </c>
      <c r="I436" s="192" t="s">
        <v>60</v>
      </c>
      <c r="J436" s="192"/>
    </row>
    <row r="437" spans="1:10" ht="15" customHeight="1" x14ac:dyDescent="0.35">
      <c r="A437" s="67" t="s">
        <v>1137</v>
      </c>
      <c r="B437" s="40" t="str">
        <f>UPPER(A437)</f>
        <v>CLG PR DU SACRE-COEUR</v>
      </c>
      <c r="C437" s="41" t="s">
        <v>58</v>
      </c>
      <c r="D437" s="41" t="str">
        <f>UPPER(C437)</f>
        <v>NANCY</v>
      </c>
      <c r="E437" s="148" t="str">
        <f>CONCATENATE(B437," DE ",D437)</f>
        <v>CLG PR DU SACRE-COEUR DE NANCY</v>
      </c>
      <c r="F437" s="149" t="s">
        <v>1138</v>
      </c>
      <c r="G437" s="109"/>
      <c r="H437" s="109" t="s">
        <v>60</v>
      </c>
      <c r="I437" s="149" t="s">
        <v>60</v>
      </c>
      <c r="J437" s="109"/>
    </row>
    <row r="438" spans="1:10" ht="15" customHeight="1" x14ac:dyDescent="0.4">
      <c r="A438" s="68" t="s">
        <v>1121</v>
      </c>
      <c r="B438" s="69" t="s">
        <v>1139</v>
      </c>
      <c r="C438" s="69"/>
      <c r="D438" s="69" t="s">
        <v>184</v>
      </c>
      <c r="E438" s="191" t="str">
        <f t="shared" ref="E438:E443" si="14">CONCATENATE(A438," ",B438," DE ",D438)</f>
        <v>CLG PR ECOLE AQUIBA DE STRASBOURG</v>
      </c>
      <c r="F438" s="192" t="s">
        <v>1140</v>
      </c>
      <c r="G438" s="193"/>
      <c r="H438" s="192" t="s">
        <v>60</v>
      </c>
      <c r="I438" s="192" t="s">
        <v>60</v>
      </c>
      <c r="J438" s="192"/>
    </row>
    <row r="439" spans="1:10" ht="15" customHeight="1" x14ac:dyDescent="0.4">
      <c r="A439" s="68" t="s">
        <v>1121</v>
      </c>
      <c r="B439" s="69" t="s">
        <v>1141</v>
      </c>
      <c r="C439" s="69"/>
      <c r="D439" s="69" t="s">
        <v>447</v>
      </c>
      <c r="E439" s="191" t="str">
        <f t="shared" si="14"/>
        <v>CLG PR ECOLE DES MISSIONS AFRICAINES DE HAGUENAU</v>
      </c>
      <c r="F439" s="192" t="s">
        <v>1142</v>
      </c>
      <c r="G439" s="193"/>
      <c r="H439" s="192" t="s">
        <v>60</v>
      </c>
      <c r="I439" s="192" t="s">
        <v>60</v>
      </c>
      <c r="J439" s="192"/>
    </row>
    <row r="440" spans="1:10" ht="15" customHeight="1" x14ac:dyDescent="0.4">
      <c r="A440" s="68" t="s">
        <v>1121</v>
      </c>
      <c r="B440" s="69" t="s">
        <v>1143</v>
      </c>
      <c r="C440" s="69"/>
      <c r="D440" s="69" t="s">
        <v>184</v>
      </c>
      <c r="E440" s="191" t="str">
        <f t="shared" si="14"/>
        <v>CLG PR ECOLE LIBRE SAINTE ANNE DE STRASBOURG</v>
      </c>
      <c r="F440" s="192" t="s">
        <v>1144</v>
      </c>
      <c r="G440" s="193"/>
      <c r="H440" s="192" t="s">
        <v>60</v>
      </c>
      <c r="I440" s="192" t="s">
        <v>60</v>
      </c>
      <c r="J440" s="192"/>
    </row>
    <row r="441" spans="1:10" ht="15" customHeight="1" x14ac:dyDescent="0.4">
      <c r="A441" s="68" t="s">
        <v>1145</v>
      </c>
      <c r="B441" s="69" t="s">
        <v>1146</v>
      </c>
      <c r="C441" s="69"/>
      <c r="D441" s="69" t="s">
        <v>146</v>
      </c>
      <c r="E441" s="191" t="str">
        <f t="shared" si="14"/>
        <v>CLG PR ESTIC DE SAINT-DIZIER</v>
      </c>
      <c r="F441" s="192" t="s">
        <v>2202</v>
      </c>
      <c r="G441" s="193"/>
      <c r="H441" s="192" t="s">
        <v>60</v>
      </c>
      <c r="I441" s="192" t="s">
        <v>60</v>
      </c>
      <c r="J441" s="192"/>
    </row>
    <row r="442" spans="1:10" ht="15" customHeight="1" x14ac:dyDescent="0.4">
      <c r="A442" s="68" t="s">
        <v>1121</v>
      </c>
      <c r="B442" s="69" t="s">
        <v>1147</v>
      </c>
      <c r="C442" s="69"/>
      <c r="D442" s="69" t="s">
        <v>184</v>
      </c>
      <c r="E442" s="191" t="str">
        <f t="shared" si="14"/>
        <v>CLG PR FONDATION PROVIDENCE RIBEAUVIL DE STRASBOURG</v>
      </c>
      <c r="F442" s="192" t="s">
        <v>1148</v>
      </c>
      <c r="G442" s="193"/>
      <c r="H442" s="192" t="s">
        <v>60</v>
      </c>
      <c r="I442" s="192" t="s">
        <v>60</v>
      </c>
      <c r="J442" s="192"/>
    </row>
    <row r="443" spans="1:10" ht="15" customHeight="1" x14ac:dyDescent="0.4">
      <c r="A443" s="68" t="s">
        <v>1145</v>
      </c>
      <c r="B443" s="69" t="s">
        <v>1149</v>
      </c>
      <c r="C443" s="69"/>
      <c r="D443" s="69" t="s">
        <v>1047</v>
      </c>
      <c r="E443" s="191" t="str">
        <f t="shared" si="14"/>
        <v>CLG PR HENRI BRETON DE BAR-SUR-SEINE</v>
      </c>
      <c r="F443" s="192" t="s">
        <v>2203</v>
      </c>
      <c r="G443" s="193"/>
      <c r="H443" s="192" t="s">
        <v>60</v>
      </c>
      <c r="I443" s="192" t="s">
        <v>60</v>
      </c>
      <c r="J443" s="192"/>
    </row>
    <row r="444" spans="1:10" ht="15" customHeight="1" x14ac:dyDescent="0.35">
      <c r="A444" s="81" t="s">
        <v>1150</v>
      </c>
      <c r="B444" s="45" t="str">
        <f>UPPER(A444)</f>
        <v>CLG PR HORS-CONTRAT AVENIR DE LAXOU</v>
      </c>
      <c r="C444" s="47" t="s">
        <v>780</v>
      </c>
      <c r="D444" s="47" t="str">
        <f>UPPER(C444)</f>
        <v>LAXOU</v>
      </c>
      <c r="E444" s="190" t="str">
        <f>CONCATENATE(B444," DE ",D444)</f>
        <v>CLG PR HORS-CONTRAT AVENIR DE LAXOU DE LAXOU</v>
      </c>
      <c r="F444" s="157" t="s">
        <v>1151</v>
      </c>
      <c r="G444" s="159"/>
      <c r="H444" s="159" t="s">
        <v>60</v>
      </c>
      <c r="I444" s="157" t="s">
        <v>81</v>
      </c>
      <c r="J444" s="159"/>
    </row>
    <row r="445" spans="1:10" ht="15" customHeight="1" x14ac:dyDescent="0.35">
      <c r="A445" s="8" t="s">
        <v>1152</v>
      </c>
      <c r="B445" s="9" t="str">
        <f>UPPER(A445)</f>
        <v>CLG PR HORS-CONTRAT LES PETITES BRINDILLES</v>
      </c>
      <c r="C445" s="9" t="s">
        <v>620</v>
      </c>
      <c r="D445" s="10" t="str">
        <f>UPPER(C445)</f>
        <v>MOYEUVRE-GRANDE</v>
      </c>
      <c r="E445" s="107" t="str">
        <f>CONCATENATE(B445," DE ",D445)</f>
        <v>CLG PR HORS-CONTRAT LES PETITES BRINDILLES DE MOYEUVRE-GRANDE</v>
      </c>
      <c r="F445" s="108" t="s">
        <v>1153</v>
      </c>
      <c r="G445" s="109"/>
      <c r="H445" s="109" t="s">
        <v>60</v>
      </c>
      <c r="I445" s="108" t="s">
        <v>60</v>
      </c>
      <c r="J445" s="109"/>
    </row>
    <row r="446" spans="1:10" ht="15" customHeight="1" x14ac:dyDescent="0.35">
      <c r="A446" s="8" t="s">
        <v>1154</v>
      </c>
      <c r="B446" s="9" t="str">
        <f>UPPER(A446)</f>
        <v>CLG PR HORS-CONTRAT LES SOURIS VERTES DE SENONES</v>
      </c>
      <c r="C446" s="10" t="s">
        <v>132</v>
      </c>
      <c r="D446" s="10" t="str">
        <f>UPPER(C446)</f>
        <v>SENONES</v>
      </c>
      <c r="E446" s="107" t="str">
        <f>CONCATENATE(B446," DE ",D446)</f>
        <v>CLG PR HORS-CONTRAT LES SOURIS VERTES DE SENONES DE SENONES</v>
      </c>
      <c r="F446" s="108" t="s">
        <v>1155</v>
      </c>
      <c r="G446" s="109"/>
      <c r="H446" s="109" t="s">
        <v>60</v>
      </c>
      <c r="I446" s="108" t="s">
        <v>60</v>
      </c>
      <c r="J446" s="109"/>
    </row>
    <row r="447" spans="1:10" ht="15" customHeight="1" x14ac:dyDescent="0.35">
      <c r="A447" s="8" t="s">
        <v>1156</v>
      </c>
      <c r="B447" s="9" t="str">
        <f>UPPER(A447)</f>
        <v>CLG PR HORS-CONTRAT SENTIERS D'ENFANCE DE PHALSBOURG</v>
      </c>
      <c r="C447" s="10" t="s">
        <v>1157</v>
      </c>
      <c r="D447" s="10" t="str">
        <f>UPPER(C447)</f>
        <v>PHALSBOURG</v>
      </c>
      <c r="E447" s="107" t="str">
        <f>CONCATENATE(B447," DE ",D447)</f>
        <v>CLG PR HORS-CONTRAT SENTIERS D'ENFANCE DE PHALSBOURG DE PHALSBOURG</v>
      </c>
      <c r="F447" s="108" t="s">
        <v>1158</v>
      </c>
      <c r="G447" s="109"/>
      <c r="H447" s="109" t="s">
        <v>60</v>
      </c>
      <c r="I447" s="108" t="s">
        <v>60</v>
      </c>
      <c r="J447" s="109"/>
    </row>
    <row r="448" spans="1:10" ht="15" customHeight="1" x14ac:dyDescent="0.4">
      <c r="A448" s="68" t="s">
        <v>1121</v>
      </c>
      <c r="B448" s="69" t="s">
        <v>1159</v>
      </c>
      <c r="C448" s="69"/>
      <c r="D448" s="69" t="s">
        <v>184</v>
      </c>
      <c r="E448" s="191" t="str">
        <f t="shared" ref="E448:E455" si="15">CONCATENATE(A448," ",B448," DE ",D448)</f>
        <v>CLG PR INSTIT.LA DOCTRINE CHRETIENNE DE STRASBOURG</v>
      </c>
      <c r="F448" s="192" t="s">
        <v>1160</v>
      </c>
      <c r="G448" s="193"/>
      <c r="H448" s="192" t="s">
        <v>60</v>
      </c>
      <c r="I448" s="192" t="s">
        <v>60</v>
      </c>
      <c r="J448" s="192"/>
    </row>
    <row r="449" spans="1:10" ht="15" customHeight="1" x14ac:dyDescent="0.4">
      <c r="A449" s="68" t="s">
        <v>1121</v>
      </c>
      <c r="B449" s="69" t="s">
        <v>1161</v>
      </c>
      <c r="C449" s="69"/>
      <c r="D449" s="69" t="s">
        <v>411</v>
      </c>
      <c r="E449" s="191" t="str">
        <f t="shared" si="15"/>
        <v>CLG PR INSTITUT DE L'ASSOMPTION DE COLMAR</v>
      </c>
      <c r="F449" s="192" t="s">
        <v>1162</v>
      </c>
      <c r="G449" s="193"/>
      <c r="H449" s="192" t="s">
        <v>60</v>
      </c>
      <c r="I449" s="192" t="s">
        <v>60</v>
      </c>
      <c r="J449" s="192"/>
    </row>
    <row r="450" spans="1:10" ht="15" customHeight="1" x14ac:dyDescent="0.4">
      <c r="A450" s="68" t="s">
        <v>1121</v>
      </c>
      <c r="B450" s="69" t="s">
        <v>1163</v>
      </c>
      <c r="C450" s="69"/>
      <c r="D450" s="69" t="s">
        <v>1164</v>
      </c>
      <c r="E450" s="191" t="str">
        <f t="shared" si="15"/>
        <v>CLG PR INSTITUTION CHAMPAGNAT DE ISSENHEIM</v>
      </c>
      <c r="F450" s="192" t="s">
        <v>1165</v>
      </c>
      <c r="G450" s="193"/>
      <c r="H450" s="192" t="s">
        <v>60</v>
      </c>
      <c r="I450" s="192" t="s">
        <v>60</v>
      </c>
      <c r="J450" s="192"/>
    </row>
    <row r="451" spans="1:10" ht="15" customHeight="1" x14ac:dyDescent="0.4">
      <c r="A451" s="68" t="s">
        <v>1121</v>
      </c>
      <c r="B451" s="69" t="s">
        <v>1166</v>
      </c>
      <c r="C451" s="69"/>
      <c r="D451" s="69" t="s">
        <v>379</v>
      </c>
      <c r="E451" s="191" t="str">
        <f t="shared" si="15"/>
        <v xml:space="preserve">CLG PR INSTITUTION NOTRE DAME DE STRASBOURG </v>
      </c>
      <c r="F451" s="192" t="s">
        <v>1167</v>
      </c>
      <c r="G451" s="193"/>
      <c r="H451" s="192" t="s">
        <v>60</v>
      </c>
      <c r="I451" s="192" t="s">
        <v>60</v>
      </c>
      <c r="J451" s="192"/>
    </row>
    <row r="452" spans="1:10" ht="15" customHeight="1" x14ac:dyDescent="0.4">
      <c r="A452" s="68" t="s">
        <v>1121</v>
      </c>
      <c r="B452" s="69" t="s">
        <v>1168</v>
      </c>
      <c r="C452" s="69"/>
      <c r="D452" s="69" t="s">
        <v>555</v>
      </c>
      <c r="E452" s="191" t="str">
        <f t="shared" si="15"/>
        <v xml:space="preserve">CLG PR INSTITUTION SAINT JEAN DE COLMAR </v>
      </c>
      <c r="F452" s="192" t="s">
        <v>1169</v>
      </c>
      <c r="G452" s="193"/>
      <c r="H452" s="192" t="s">
        <v>60</v>
      </c>
      <c r="I452" s="192" t="s">
        <v>60</v>
      </c>
      <c r="J452" s="192"/>
    </row>
    <row r="453" spans="1:10" ht="15" customHeight="1" x14ac:dyDescent="0.4">
      <c r="A453" s="68" t="s">
        <v>1121</v>
      </c>
      <c r="B453" s="69" t="s">
        <v>1170</v>
      </c>
      <c r="C453" s="69"/>
      <c r="D453" s="69" t="s">
        <v>875</v>
      </c>
      <c r="E453" s="191" t="str">
        <f t="shared" si="15"/>
        <v>CLG PR INSTITUTION SAINTE MARIE DE RIBEAUVILLE</v>
      </c>
      <c r="F453" s="192" t="s">
        <v>1171</v>
      </c>
      <c r="G453" s="193"/>
      <c r="H453" s="192" t="s">
        <v>60</v>
      </c>
      <c r="I453" s="192" t="s">
        <v>60</v>
      </c>
      <c r="J453" s="192"/>
    </row>
    <row r="454" spans="1:10" ht="15" customHeight="1" x14ac:dyDescent="0.4">
      <c r="A454" s="68" t="s">
        <v>1121</v>
      </c>
      <c r="B454" s="69" t="s">
        <v>1172</v>
      </c>
      <c r="C454" s="69"/>
      <c r="D454" s="69" t="s">
        <v>769</v>
      </c>
      <c r="E454" s="191" t="str">
        <f t="shared" si="15"/>
        <v xml:space="preserve">CLG PR INSTITUTION STE PHILOMENE DE HAGUENAU </v>
      </c>
      <c r="F454" s="192" t="s">
        <v>1173</v>
      </c>
      <c r="G454" s="193"/>
      <c r="H454" s="192" t="s">
        <v>60</v>
      </c>
      <c r="I454" s="192" t="s">
        <v>60</v>
      </c>
      <c r="J454" s="192"/>
    </row>
    <row r="455" spans="1:10" ht="15" customHeight="1" x14ac:dyDescent="0.4">
      <c r="A455" s="68" t="s">
        <v>1121</v>
      </c>
      <c r="B455" s="69" t="s">
        <v>1174</v>
      </c>
      <c r="C455" s="69"/>
      <c r="D455" s="69" t="s">
        <v>842</v>
      </c>
      <c r="E455" s="191" t="str">
        <f t="shared" si="15"/>
        <v>CLG PR INSTITUTION STE URSULE DE RIEDISHEIM</v>
      </c>
      <c r="F455" s="192" t="s">
        <v>1175</v>
      </c>
      <c r="G455" s="193"/>
      <c r="H455" s="192" t="s">
        <v>60</v>
      </c>
      <c r="I455" s="192" t="s">
        <v>60</v>
      </c>
      <c r="J455" s="192"/>
    </row>
    <row r="456" spans="1:10" ht="15" customHeight="1" x14ac:dyDescent="0.35">
      <c r="A456" s="67" t="s">
        <v>1176</v>
      </c>
      <c r="B456" s="40" t="str">
        <f>UPPER(A456)</f>
        <v>CLG PR JEAN XXIII</v>
      </c>
      <c r="C456" s="41" t="s">
        <v>1177</v>
      </c>
      <c r="D456" s="41" t="str">
        <f>UPPER(C456)</f>
        <v>MONTIGNY-LES-METZ</v>
      </c>
      <c r="E456" s="148" t="str">
        <f>CONCATENATE(B456," DE ",D456)</f>
        <v>CLG PR JEAN XXIII DE MONTIGNY-LES-METZ</v>
      </c>
      <c r="F456" s="149" t="s">
        <v>1178</v>
      </c>
      <c r="G456" s="109"/>
      <c r="H456" s="109" t="s">
        <v>60</v>
      </c>
      <c r="I456" s="149" t="s">
        <v>60</v>
      </c>
      <c r="J456" s="109"/>
    </row>
    <row r="457" spans="1:10" ht="15" customHeight="1" x14ac:dyDescent="0.4">
      <c r="A457" s="68" t="s">
        <v>1121</v>
      </c>
      <c r="B457" s="69" t="s">
        <v>1179</v>
      </c>
      <c r="C457" s="69"/>
      <c r="D457" s="69" t="s">
        <v>160</v>
      </c>
      <c r="E457" s="191" t="str">
        <f>CONCATENATE(A457," ",B457," DE ",D457)</f>
        <v xml:space="preserve">CLG PR JEAN XXIII DE MULHOUSE  </v>
      </c>
      <c r="F457" s="192" t="s">
        <v>1180</v>
      </c>
      <c r="G457" s="193"/>
      <c r="H457" s="169" t="s">
        <v>60</v>
      </c>
      <c r="I457" s="169" t="s">
        <v>81</v>
      </c>
      <c r="J457" s="169"/>
    </row>
    <row r="458" spans="1:10" ht="15" customHeight="1" x14ac:dyDescent="0.35">
      <c r="A458" s="8" t="s">
        <v>1181</v>
      </c>
      <c r="B458" s="9" t="str">
        <f>UPPER(A458)</f>
        <v>CLG PR JEAN-BAPTISTE VATELOT</v>
      </c>
      <c r="C458" s="41" t="s">
        <v>119</v>
      </c>
      <c r="D458" s="10" t="str">
        <f>UPPER(C458)</f>
        <v xml:space="preserve">TOUL </v>
      </c>
      <c r="E458" s="107" t="str">
        <f>CONCATENATE(B458," DE ",D458)</f>
        <v xml:space="preserve">CLG PR JEAN-BAPTISTE VATELOT DE TOUL </v>
      </c>
      <c r="F458" s="108" t="s">
        <v>1182</v>
      </c>
      <c r="G458" s="109"/>
      <c r="H458" s="109" t="s">
        <v>60</v>
      </c>
      <c r="I458" s="108" t="s">
        <v>60</v>
      </c>
      <c r="J458" s="109"/>
    </row>
    <row r="459" spans="1:10" ht="15" customHeight="1" x14ac:dyDescent="0.4">
      <c r="A459" s="68" t="s">
        <v>1145</v>
      </c>
      <c r="B459" s="69" t="s">
        <v>1183</v>
      </c>
      <c r="C459" s="69"/>
      <c r="D459" s="69" t="s">
        <v>241</v>
      </c>
      <c r="E459" s="191" t="str">
        <f>CONCATENATE(A459," ",B459," DE ",D459)</f>
        <v>CLG PR JEANNE D'ARC - LA SALLE DE REIMS</v>
      </c>
      <c r="F459" s="192" t="s">
        <v>2204</v>
      </c>
      <c r="G459" s="193"/>
      <c r="H459" s="192" t="s">
        <v>60</v>
      </c>
      <c r="I459" s="192" t="s">
        <v>60</v>
      </c>
      <c r="J459" s="192"/>
    </row>
    <row r="460" spans="1:10" ht="15" customHeight="1" x14ac:dyDescent="0.35">
      <c r="A460" s="8" t="s">
        <v>1184</v>
      </c>
      <c r="B460" s="9" t="str">
        <f>UPPER(A460)</f>
        <v>CLG PR JEANNE D'ARC</v>
      </c>
      <c r="C460" s="10" t="s">
        <v>187</v>
      </c>
      <c r="D460" s="10" t="str">
        <f>UPPER(C460)</f>
        <v>BRUYERES</v>
      </c>
      <c r="E460" s="107" t="str">
        <f>CONCATENATE(B460," DE ",D460)</f>
        <v>CLG PR JEANNE D'ARC DE BRUYERES</v>
      </c>
      <c r="F460" s="108" t="s">
        <v>1185</v>
      </c>
      <c r="G460" s="109"/>
      <c r="H460" s="109" t="s">
        <v>60</v>
      </c>
      <c r="I460" s="108" t="s">
        <v>60</v>
      </c>
      <c r="J460" s="109"/>
    </row>
    <row r="461" spans="1:10" ht="15" customHeight="1" x14ac:dyDescent="0.35">
      <c r="A461" s="8" t="s">
        <v>1184</v>
      </c>
      <c r="B461" s="9" t="str">
        <f>UPPER(A461)</f>
        <v>CLG PR JEANNE D'ARC</v>
      </c>
      <c r="C461" s="10" t="s">
        <v>1094</v>
      </c>
      <c r="D461" s="10" t="str">
        <f>UPPER(C461)</f>
        <v>NEUFCHATEAU</v>
      </c>
      <c r="E461" s="107" t="str">
        <f>CONCATENATE(B461," DE ",D461)</f>
        <v>CLG PR JEANNE D'ARC DE NEUFCHATEAU</v>
      </c>
      <c r="F461" s="108" t="s">
        <v>1186</v>
      </c>
      <c r="G461" s="109"/>
      <c r="H461" s="109" t="s">
        <v>60</v>
      </c>
      <c r="I461" s="108" t="s">
        <v>60</v>
      </c>
      <c r="J461" s="109"/>
    </row>
    <row r="462" spans="1:10" ht="15" customHeight="1" x14ac:dyDescent="0.35">
      <c r="A462" s="8" t="s">
        <v>1187</v>
      </c>
      <c r="B462" s="9" t="str">
        <f>UPPER(A462)</f>
        <v>CLG PR LA CROIX</v>
      </c>
      <c r="C462" s="10" t="s">
        <v>138</v>
      </c>
      <c r="D462" s="10" t="str">
        <f>UPPER(C462)</f>
        <v>BAR-LE-DUC</v>
      </c>
      <c r="E462" s="107" t="str">
        <f>CONCATENATE(B462," DE ",D462)</f>
        <v>CLG PR LA CROIX DE BAR-LE-DUC</v>
      </c>
      <c r="F462" s="108" t="s">
        <v>1188</v>
      </c>
      <c r="G462" s="109"/>
      <c r="H462" s="109" t="s">
        <v>60</v>
      </c>
      <c r="I462" s="108" t="s">
        <v>60</v>
      </c>
      <c r="J462" s="109"/>
    </row>
    <row r="463" spans="1:10" ht="15" customHeight="1" x14ac:dyDescent="0.35">
      <c r="A463" s="74" t="s">
        <v>1189</v>
      </c>
      <c r="B463" s="50" t="str">
        <f>UPPER(A463)</f>
        <v>CLG PR LA MALGRANGE</v>
      </c>
      <c r="C463" s="47" t="s">
        <v>79</v>
      </c>
      <c r="D463" s="52" t="str">
        <f>UPPER(C463)</f>
        <v>JARVILLE-LA-MALGRANGE</v>
      </c>
      <c r="E463" s="178" t="str">
        <f>CONCATENATE(B463," DE ",D463)</f>
        <v>CLG PR LA MALGRANGE DE JARVILLE-LA-MALGRANGE</v>
      </c>
      <c r="F463" s="165" t="s">
        <v>1190</v>
      </c>
      <c r="G463" s="167"/>
      <c r="H463" s="167" t="s">
        <v>60</v>
      </c>
      <c r="I463" s="165" t="s">
        <v>81</v>
      </c>
      <c r="J463" s="167"/>
    </row>
    <row r="464" spans="1:10" ht="15" customHeight="1" x14ac:dyDescent="0.35">
      <c r="A464" s="67" t="s">
        <v>1191</v>
      </c>
      <c r="B464" s="40" t="str">
        <f>UPPER(A464)</f>
        <v>CLG PR L'ASSOMPTION</v>
      </c>
      <c r="C464" s="41" t="s">
        <v>1192</v>
      </c>
      <c r="D464" s="41" t="str">
        <f>UPPER(C464)</f>
        <v>VAL DE BRIEY</v>
      </c>
      <c r="E464" s="148" t="str">
        <f>CONCATENATE(B464," DE ",D464)</f>
        <v>CLG PR L'ASSOMPTION DE VAL DE BRIEY</v>
      </c>
      <c r="F464" s="149" t="s">
        <v>1193</v>
      </c>
      <c r="G464" s="109"/>
      <c r="H464" s="109" t="s">
        <v>60</v>
      </c>
      <c r="I464" s="149" t="s">
        <v>60</v>
      </c>
      <c r="J464" s="109"/>
    </row>
    <row r="465" spans="1:10" ht="15" customHeight="1" x14ac:dyDescent="0.4">
      <c r="A465" s="68" t="s">
        <v>1121</v>
      </c>
      <c r="B465" s="69" t="s">
        <v>1194</v>
      </c>
      <c r="C465" s="69"/>
      <c r="D465" s="69" t="s">
        <v>184</v>
      </c>
      <c r="E465" s="191" t="str">
        <f t="shared" ref="E465:E470" si="16">CONCATENATE(A465," ",B465," DE ",D465)</f>
        <v>CLG PR LE GYMNASE L.BERGER  J. STURM DE STRASBOURG</v>
      </c>
      <c r="F465" s="192" t="s">
        <v>1195</v>
      </c>
      <c r="G465" s="193"/>
      <c r="H465" s="192" t="s">
        <v>60</v>
      </c>
      <c r="I465" s="192" t="s">
        <v>60</v>
      </c>
      <c r="J465" s="192"/>
    </row>
    <row r="466" spans="1:10" ht="15" customHeight="1" x14ac:dyDescent="0.4">
      <c r="A466" s="68" t="s">
        <v>1145</v>
      </c>
      <c r="B466" s="69" t="s">
        <v>1196</v>
      </c>
      <c r="C466" s="69"/>
      <c r="D466" s="69" t="s">
        <v>1045</v>
      </c>
      <c r="E466" s="191" t="str">
        <f t="shared" si="16"/>
        <v>CLG PR LOUIS BRISSON DE SAINTE-SAVINE</v>
      </c>
      <c r="F466" s="192" t="s">
        <v>2205</v>
      </c>
      <c r="G466" s="193"/>
      <c r="H466" s="192" t="s">
        <v>60</v>
      </c>
      <c r="I466" s="192" t="s">
        <v>60</v>
      </c>
      <c r="J466" s="192"/>
    </row>
    <row r="467" spans="1:10" ht="15" customHeight="1" x14ac:dyDescent="0.35">
      <c r="A467" s="88" t="s">
        <v>1145</v>
      </c>
      <c r="B467" s="45" t="s">
        <v>1197</v>
      </c>
      <c r="C467" s="45"/>
      <c r="D467" s="46" t="s">
        <v>1198</v>
      </c>
      <c r="E467" s="156" t="str">
        <f t="shared" si="16"/>
        <v>CLG PR MABILLON DE SEDAN</v>
      </c>
      <c r="F467" s="157" t="s">
        <v>2206</v>
      </c>
      <c r="G467" s="158"/>
      <c r="H467" s="159" t="s">
        <v>60</v>
      </c>
      <c r="I467" s="159" t="s">
        <v>81</v>
      </c>
      <c r="J467" s="159"/>
    </row>
    <row r="468" spans="1:10" ht="15" customHeight="1" x14ac:dyDescent="0.35">
      <c r="A468" s="88" t="s">
        <v>1145</v>
      </c>
      <c r="B468" s="45" t="s">
        <v>1199</v>
      </c>
      <c r="C468" s="45"/>
      <c r="D468" s="45" t="s">
        <v>968</v>
      </c>
      <c r="E468" s="190" t="str">
        <f t="shared" si="16"/>
        <v>CLG PR MARGUERITE  BOURGEOYS DE TROYES</v>
      </c>
      <c r="F468" s="157" t="s">
        <v>2207</v>
      </c>
      <c r="G468" s="158"/>
      <c r="H468" s="159" t="s">
        <v>60</v>
      </c>
      <c r="I468" s="159" t="s">
        <v>81</v>
      </c>
      <c r="J468" s="159"/>
    </row>
    <row r="469" spans="1:10" ht="15" customHeight="1" x14ac:dyDescent="0.35">
      <c r="A469" s="89" t="s">
        <v>1145</v>
      </c>
      <c r="B469" s="50" t="s">
        <v>1200</v>
      </c>
      <c r="C469" s="50"/>
      <c r="D469" s="51" t="s">
        <v>148</v>
      </c>
      <c r="E469" s="164" t="str">
        <f t="shared" si="16"/>
        <v>CLG PR NOTRE DAME DE CHARLEVILLE-MEZIERES</v>
      </c>
      <c r="F469" s="165" t="s">
        <v>2208</v>
      </c>
      <c r="G469" s="166"/>
      <c r="H469" s="167" t="s">
        <v>60</v>
      </c>
      <c r="I469" s="167" t="s">
        <v>60</v>
      </c>
      <c r="J469" s="167"/>
    </row>
    <row r="470" spans="1:10" ht="15" customHeight="1" x14ac:dyDescent="0.4">
      <c r="A470" s="68" t="s">
        <v>1121</v>
      </c>
      <c r="B470" s="69" t="s">
        <v>1201</v>
      </c>
      <c r="C470" s="69"/>
      <c r="D470" s="69" t="s">
        <v>184</v>
      </c>
      <c r="E470" s="191" t="str">
        <f t="shared" si="16"/>
        <v>CLG PR NOTRE DAME DE SION DE STRASBOURG</v>
      </c>
      <c r="F470" s="192" t="s">
        <v>1202</v>
      </c>
      <c r="G470" s="193"/>
      <c r="H470" s="192" t="s">
        <v>60</v>
      </c>
      <c r="I470" s="192" t="s">
        <v>60</v>
      </c>
      <c r="J470" s="192"/>
    </row>
    <row r="471" spans="1:10" ht="15" customHeight="1" x14ac:dyDescent="0.35">
      <c r="A471" s="74" t="s">
        <v>1203</v>
      </c>
      <c r="B471" s="50" t="str">
        <f>UPPER(A471)</f>
        <v>CLG PR NOTRE-DAME - SAINT- JOSEPH</v>
      </c>
      <c r="C471" s="52" t="s">
        <v>505</v>
      </c>
      <c r="D471" s="52" t="str">
        <f>UPPER(C471)</f>
        <v>EPINAL</v>
      </c>
      <c r="E471" s="178" t="str">
        <f>CONCATENATE(B471," DE ",D471)</f>
        <v>CLG PR NOTRE-DAME - SAINT- JOSEPH DE EPINAL</v>
      </c>
      <c r="F471" s="165" t="s">
        <v>1204</v>
      </c>
      <c r="G471" s="167"/>
      <c r="H471" s="167" t="s">
        <v>60</v>
      </c>
      <c r="I471" s="165" t="s">
        <v>60</v>
      </c>
      <c r="J471" s="167"/>
    </row>
    <row r="472" spans="1:10" ht="15" customHeight="1" x14ac:dyDescent="0.4">
      <c r="A472" s="68" t="s">
        <v>1145</v>
      </c>
      <c r="B472" s="69" t="s">
        <v>1205</v>
      </c>
      <c r="C472" s="69"/>
      <c r="D472" s="69" t="s">
        <v>1206</v>
      </c>
      <c r="E472" s="191" t="str">
        <f>CONCATENATE(A472," ",B472," DE ",D472)</f>
        <v xml:space="preserve">CLG PR NOTRE-DAME DE CHALONS-EN-CHAMPAGNE </v>
      </c>
      <c r="F472" s="192" t="s">
        <v>2209</v>
      </c>
      <c r="G472" s="193"/>
      <c r="H472" s="192" t="s">
        <v>60</v>
      </c>
      <c r="I472" s="192" t="s">
        <v>60</v>
      </c>
      <c r="J472" s="192"/>
    </row>
    <row r="473" spans="1:10" ht="15" customHeight="1" x14ac:dyDescent="0.35">
      <c r="A473" s="81" t="s">
        <v>1207</v>
      </c>
      <c r="B473" s="45" t="str">
        <f>UPPER(A473)</f>
        <v>CLG PR NOTRE-DAME DE LA PROVIDENCE</v>
      </c>
      <c r="C473" s="47" t="s">
        <v>718</v>
      </c>
      <c r="D473" s="47" t="str">
        <f>UPPER(C473)</f>
        <v>SAINT-DIE-DES-VOSGES</v>
      </c>
      <c r="E473" s="190" t="str">
        <f>CONCATENATE(B473," DE ",D473)</f>
        <v>CLG PR NOTRE-DAME DE LA PROVIDENCE DE SAINT-DIE-DES-VOSGES</v>
      </c>
      <c r="F473" s="157" t="s">
        <v>1208</v>
      </c>
      <c r="G473" s="159"/>
      <c r="H473" s="159" t="s">
        <v>60</v>
      </c>
      <c r="I473" s="157" t="s">
        <v>81</v>
      </c>
      <c r="J473" s="159"/>
    </row>
    <row r="474" spans="1:10" ht="15" customHeight="1" x14ac:dyDescent="0.35">
      <c r="A474" s="67" t="s">
        <v>1207</v>
      </c>
      <c r="B474" s="40" t="str">
        <f>UPPER(A474)</f>
        <v>CLG PR NOTRE-DAME DE LA PROVIDENCE</v>
      </c>
      <c r="C474" s="10" t="s">
        <v>1209</v>
      </c>
      <c r="D474" s="10" t="str">
        <f>UPPER(C474)</f>
        <v xml:space="preserve">THIONVILLE </v>
      </c>
      <c r="E474" s="107" t="str">
        <f>CONCATENATE(B474," DE ",D474)</f>
        <v xml:space="preserve">CLG PR NOTRE-DAME DE LA PROVIDENCE DE THIONVILLE </v>
      </c>
      <c r="F474" s="149" t="s">
        <v>1210</v>
      </c>
      <c r="G474" s="109"/>
      <c r="H474" s="109" t="s">
        <v>60</v>
      </c>
      <c r="I474" s="149" t="s">
        <v>60</v>
      </c>
      <c r="J474" s="109"/>
    </row>
    <row r="475" spans="1:10" ht="15" customHeight="1" x14ac:dyDescent="0.35">
      <c r="A475" s="67" t="s">
        <v>1211</v>
      </c>
      <c r="B475" s="40" t="str">
        <f>UPPER(A475)</f>
        <v>CLG PR NOTRE-DAME</v>
      </c>
      <c r="C475" s="41" t="s">
        <v>1212</v>
      </c>
      <c r="D475" s="41" t="str">
        <f>UPPER(C475)</f>
        <v>PELTRE</v>
      </c>
      <c r="E475" s="148" t="str">
        <f>CONCATENATE(B475," DE ",D475)</f>
        <v>CLG PR NOTRE-DAME DE PELTRE</v>
      </c>
      <c r="F475" s="149" t="s">
        <v>1213</v>
      </c>
      <c r="G475" s="109"/>
      <c r="H475" s="109" t="s">
        <v>60</v>
      </c>
      <c r="I475" s="149" t="s">
        <v>60</v>
      </c>
      <c r="J475" s="109"/>
    </row>
    <row r="476" spans="1:10" ht="15" customHeight="1" x14ac:dyDescent="0.35">
      <c r="A476" s="8" t="s">
        <v>1211</v>
      </c>
      <c r="B476" s="9" t="str">
        <f>UPPER(A476)</f>
        <v>CLG PR NOTRE-DAME</v>
      </c>
      <c r="C476" s="10" t="s">
        <v>594</v>
      </c>
      <c r="D476" s="10" t="str">
        <f>UPPER(C476)</f>
        <v>PONT-A-MOUSSON</v>
      </c>
      <c r="E476" s="107" t="str">
        <f>CONCATENATE(B476," DE ",D476)</f>
        <v>CLG PR NOTRE-DAME DE PONT-A-MOUSSON</v>
      </c>
      <c r="F476" s="108" t="s">
        <v>1214</v>
      </c>
      <c r="G476" s="109"/>
      <c r="H476" s="109" t="s">
        <v>60</v>
      </c>
      <c r="I476" s="108" t="s">
        <v>60</v>
      </c>
      <c r="J476" s="109"/>
    </row>
    <row r="477" spans="1:10" ht="15" customHeight="1" x14ac:dyDescent="0.4">
      <c r="A477" s="68" t="s">
        <v>1145</v>
      </c>
      <c r="B477" s="69" t="s">
        <v>1205</v>
      </c>
      <c r="C477" s="69"/>
      <c r="D477" s="69" t="s">
        <v>241</v>
      </c>
      <c r="E477" s="191" t="str">
        <f>CONCATENATE(A477," ",B477," DE ",D477)</f>
        <v>CLG PR NOTRE-DAME DE REIMS</v>
      </c>
      <c r="F477" s="192" t="s">
        <v>2210</v>
      </c>
      <c r="G477" s="193"/>
      <c r="H477" s="192" t="s">
        <v>60</v>
      </c>
      <c r="I477" s="192" t="s">
        <v>60</v>
      </c>
      <c r="J477" s="192"/>
    </row>
    <row r="478" spans="1:10" ht="15" customHeight="1" x14ac:dyDescent="0.35">
      <c r="A478" s="67" t="s">
        <v>1215</v>
      </c>
      <c r="B478" s="40" t="str">
        <f>UPPER(A478)</f>
        <v>CLG PR NOTRE-DAME SAINT SIGISBERT</v>
      </c>
      <c r="C478" s="41" t="s">
        <v>58</v>
      </c>
      <c r="D478" s="41" t="str">
        <f>UPPER(C478)</f>
        <v>NANCY</v>
      </c>
      <c r="E478" s="148" t="str">
        <f>CONCATENATE(B478," DE ",D478)</f>
        <v>CLG PR NOTRE-DAME SAINT SIGISBERT DE NANCY</v>
      </c>
      <c r="F478" s="149" t="s">
        <v>1216</v>
      </c>
      <c r="G478" s="109"/>
      <c r="H478" s="109" t="s">
        <v>60</v>
      </c>
      <c r="I478" s="149" t="s">
        <v>60</v>
      </c>
      <c r="J478" s="109"/>
    </row>
    <row r="479" spans="1:10" ht="15" customHeight="1" x14ac:dyDescent="0.4">
      <c r="A479" s="68" t="s">
        <v>1145</v>
      </c>
      <c r="B479" s="69" t="s">
        <v>1217</v>
      </c>
      <c r="C479" s="69"/>
      <c r="D479" s="69" t="s">
        <v>666</v>
      </c>
      <c r="E479" s="191" t="str">
        <f>CONCATENATE(A479," ",B479," DE ",D479)</f>
        <v>CLG PR NOTRE-DAME ST VICTOR DE EPERNAY</v>
      </c>
      <c r="F479" s="192" t="s">
        <v>2211</v>
      </c>
      <c r="G479" s="193"/>
      <c r="H479" s="192" t="s">
        <v>60</v>
      </c>
      <c r="I479" s="192" t="s">
        <v>60</v>
      </c>
      <c r="J479" s="192"/>
    </row>
    <row r="480" spans="1:10" ht="15" customHeight="1" x14ac:dyDescent="0.4">
      <c r="A480" s="68" t="s">
        <v>1145</v>
      </c>
      <c r="B480" s="69" t="s">
        <v>1218</v>
      </c>
      <c r="C480" s="69"/>
      <c r="D480" s="69" t="s">
        <v>1219</v>
      </c>
      <c r="E480" s="191" t="str">
        <f>CONCATENATE(A480," ",B480," DE ",D480)</f>
        <v>CLG PR OUDINOT DE CHAUMONT</v>
      </c>
      <c r="F480" s="192" t="s">
        <v>2212</v>
      </c>
      <c r="G480" s="193"/>
      <c r="H480" s="192" t="s">
        <v>60</v>
      </c>
      <c r="I480" s="192" t="s">
        <v>60</v>
      </c>
      <c r="J480" s="192"/>
    </row>
    <row r="481" spans="1:10" ht="15" customHeight="1" x14ac:dyDescent="0.35">
      <c r="A481" s="67" t="s">
        <v>1220</v>
      </c>
      <c r="B481" s="40" t="str">
        <f>UPPER(A481)</f>
        <v>CLG PR PLANT B</v>
      </c>
      <c r="C481" s="41" t="s">
        <v>1221</v>
      </c>
      <c r="D481" s="41" t="str">
        <f>UPPER(C481)</f>
        <v>HUNTING</v>
      </c>
      <c r="E481" s="148" t="str">
        <f>CONCATENATE(B481," DE ",D481)</f>
        <v>CLG PR PLANT B DE HUNTING</v>
      </c>
      <c r="F481" s="149" t="s">
        <v>1222</v>
      </c>
      <c r="G481" s="109"/>
      <c r="H481" s="109" t="s">
        <v>60</v>
      </c>
      <c r="I481" s="149" t="s">
        <v>60</v>
      </c>
      <c r="J481" s="109"/>
    </row>
    <row r="482" spans="1:10" ht="15" customHeight="1" x14ac:dyDescent="0.4">
      <c r="A482" s="68" t="s">
        <v>1145</v>
      </c>
      <c r="B482" s="69" t="s">
        <v>1223</v>
      </c>
      <c r="C482" s="69"/>
      <c r="D482" s="69" t="s">
        <v>323</v>
      </c>
      <c r="E482" s="191" t="str">
        <f>CONCATENATE(A482," ",B482," DE ",D482)</f>
        <v>CLG PR SACRE-COEUR DE LANGRES</v>
      </c>
      <c r="F482" s="192" t="s">
        <v>2213</v>
      </c>
      <c r="G482" s="193"/>
      <c r="H482" s="192" t="s">
        <v>60</v>
      </c>
      <c r="I482" s="192" t="s">
        <v>60</v>
      </c>
      <c r="J482" s="192"/>
    </row>
    <row r="483" spans="1:10" ht="15" customHeight="1" x14ac:dyDescent="0.35">
      <c r="A483" s="88" t="s">
        <v>1145</v>
      </c>
      <c r="B483" s="45" t="s">
        <v>1223</v>
      </c>
      <c r="C483" s="45"/>
      <c r="D483" s="46" t="s">
        <v>451</v>
      </c>
      <c r="E483" s="156" t="str">
        <f>CONCATENATE(A483," ",B483," DE ",D483)</f>
        <v xml:space="preserve">CLG PR SACRE-COEUR DE REIMS </v>
      </c>
      <c r="F483" s="157" t="s">
        <v>2214</v>
      </c>
      <c r="G483" s="158"/>
      <c r="H483" s="159" t="s">
        <v>60</v>
      </c>
      <c r="I483" s="159" t="s">
        <v>81</v>
      </c>
      <c r="J483" s="159"/>
    </row>
    <row r="484" spans="1:10" ht="15" customHeight="1" x14ac:dyDescent="0.35">
      <c r="A484" s="89" t="s">
        <v>1145</v>
      </c>
      <c r="B484" s="50" t="s">
        <v>1224</v>
      </c>
      <c r="C484" s="50"/>
      <c r="D484" s="50" t="s">
        <v>71</v>
      </c>
      <c r="E484" s="178" t="str">
        <f>CONCATENATE(A484," ",B484," DE ",D484)</f>
        <v>CLG PR SAINT ANDRE DE REIMS</v>
      </c>
      <c r="F484" s="165" t="s">
        <v>2215</v>
      </c>
      <c r="G484" s="166"/>
      <c r="H484" s="167" t="s">
        <v>60</v>
      </c>
      <c r="I484" s="167" t="s">
        <v>60</v>
      </c>
      <c r="J484" s="167"/>
    </row>
    <row r="485" spans="1:10" ht="15" customHeight="1" x14ac:dyDescent="0.35">
      <c r="A485" s="67" t="s">
        <v>1225</v>
      </c>
      <c r="B485" s="40" t="str">
        <f>UPPER(A485)</f>
        <v>CLG PR SAINT ANTOINE</v>
      </c>
      <c r="C485" s="41" t="s">
        <v>1157</v>
      </c>
      <c r="D485" s="41" t="str">
        <f>UPPER(C485)</f>
        <v>PHALSBOURG</v>
      </c>
      <c r="E485" s="148" t="str">
        <f>CONCATENATE(B485," DE ",D485)</f>
        <v>CLG PR SAINT ANTOINE DE PHALSBOURG</v>
      </c>
      <c r="F485" s="149" t="s">
        <v>1226</v>
      </c>
      <c r="G485" s="109"/>
      <c r="H485" s="109" t="s">
        <v>60</v>
      </c>
      <c r="I485" s="149" t="s">
        <v>60</v>
      </c>
      <c r="J485" s="109"/>
    </row>
    <row r="486" spans="1:10" ht="15" customHeight="1" x14ac:dyDescent="0.35">
      <c r="A486" s="88" t="s">
        <v>1145</v>
      </c>
      <c r="B486" s="46" t="s">
        <v>1227</v>
      </c>
      <c r="C486" s="46"/>
      <c r="D486" s="45" t="s">
        <v>968</v>
      </c>
      <c r="E486" s="190" t="str">
        <f>CONCATENATE(A486," ",B486," DE ",D486)</f>
        <v>CLG PR SAINT BERNARD DE TROYES</v>
      </c>
      <c r="F486" s="157" t="s">
        <v>2216</v>
      </c>
      <c r="G486" s="158"/>
      <c r="H486" s="159" t="s">
        <v>60</v>
      </c>
      <c r="I486" s="159" t="s">
        <v>81</v>
      </c>
      <c r="J486" s="159"/>
    </row>
    <row r="487" spans="1:10" ht="15" customHeight="1" x14ac:dyDescent="0.35">
      <c r="A487" s="8" t="s">
        <v>1228</v>
      </c>
      <c r="B487" s="9" t="str">
        <f>UPPER(A487)</f>
        <v>CLG PR SAINT CLRMENT</v>
      </c>
      <c r="C487" s="10" t="s">
        <v>1229</v>
      </c>
      <c r="D487" s="10" t="str">
        <f>UPPER(C487)</f>
        <v>MARTIGNY-LES-BAINS</v>
      </c>
      <c r="E487" s="107" t="str">
        <f>CONCATENATE(B487," DE ",D487)</f>
        <v>CLG PR SAINT CLRMENT DE MARTIGNY-LES-BAINS</v>
      </c>
      <c r="F487" s="108" t="s">
        <v>1230</v>
      </c>
      <c r="G487" s="109"/>
      <c r="H487" s="109" t="s">
        <v>60</v>
      </c>
      <c r="I487" s="108" t="s">
        <v>60</v>
      </c>
      <c r="J487" s="109"/>
    </row>
    <row r="488" spans="1:10" ht="15" customHeight="1" x14ac:dyDescent="0.35">
      <c r="A488" s="67" t="s">
        <v>1231</v>
      </c>
      <c r="B488" s="40" t="str">
        <f>UPPER(A488)</f>
        <v>CLG PR SAINT DOMINIQUE</v>
      </c>
      <c r="C488" s="41" t="s">
        <v>58</v>
      </c>
      <c r="D488" s="41" t="str">
        <f>UPPER(C488)</f>
        <v>NANCY</v>
      </c>
      <c r="E488" s="148" t="str">
        <f>CONCATENATE(B488," DE ",D488)</f>
        <v>CLG PR SAINT DOMINIQUE DE NANCY</v>
      </c>
      <c r="F488" s="149" t="s">
        <v>1232</v>
      </c>
      <c r="G488" s="109"/>
      <c r="H488" s="109" t="s">
        <v>60</v>
      </c>
      <c r="I488" s="149" t="s">
        <v>60</v>
      </c>
      <c r="J488" s="109"/>
    </row>
    <row r="489" spans="1:10" ht="15" customHeight="1" x14ac:dyDescent="0.35">
      <c r="A489" s="88" t="s">
        <v>1145</v>
      </c>
      <c r="B489" s="46" t="s">
        <v>1233</v>
      </c>
      <c r="C489" s="46"/>
      <c r="D489" s="46" t="s">
        <v>1234</v>
      </c>
      <c r="E489" s="156" t="str">
        <f>CONCATENATE(A489," ",B489," DE ",D489)</f>
        <v>CLG PR SAINT DOMINIQUE SAVIO DE SAINT-JULIEN-LES-VILLAS</v>
      </c>
      <c r="F489" s="157" t="s">
        <v>2217</v>
      </c>
      <c r="G489" s="158"/>
      <c r="H489" s="159" t="s">
        <v>60</v>
      </c>
      <c r="I489" s="159" t="s">
        <v>81</v>
      </c>
      <c r="J489" s="159"/>
    </row>
    <row r="490" spans="1:10" ht="15" customHeight="1" x14ac:dyDescent="0.4">
      <c r="A490" s="68" t="s">
        <v>1145</v>
      </c>
      <c r="B490" s="69" t="s">
        <v>1235</v>
      </c>
      <c r="C490" s="69"/>
      <c r="D490" s="69" t="s">
        <v>1206</v>
      </c>
      <c r="E490" s="191" t="str">
        <f>CONCATENATE(A490," ",B490," DE ",D490)</f>
        <v xml:space="preserve">CLG PR SAINT ETIENNE DE CHALONS-EN-CHAMPAGNE </v>
      </c>
      <c r="F490" s="192" t="s">
        <v>2218</v>
      </c>
      <c r="G490" s="193"/>
      <c r="H490" s="192" t="s">
        <v>60</v>
      </c>
      <c r="I490" s="192" t="s">
        <v>60</v>
      </c>
      <c r="J490" s="192"/>
    </row>
    <row r="491" spans="1:10" ht="15" customHeight="1" x14ac:dyDescent="0.35">
      <c r="A491" s="8" t="s">
        <v>1236</v>
      </c>
      <c r="B491" s="9" t="str">
        <f>UPPER(A491)</f>
        <v>CLG PR SAINT ETIENNE</v>
      </c>
      <c r="C491" s="10" t="s">
        <v>153</v>
      </c>
      <c r="D491" s="10" t="str">
        <f>UPPER(C491)</f>
        <v>METZ</v>
      </c>
      <c r="E491" s="107" t="str">
        <f>CONCATENATE(B491," DE ",D491)</f>
        <v>CLG PR SAINT ETIENNE DE METZ</v>
      </c>
      <c r="F491" s="108" t="s">
        <v>1237</v>
      </c>
      <c r="G491" s="109"/>
      <c r="H491" s="109" t="s">
        <v>60</v>
      </c>
      <c r="I491" s="108" t="s">
        <v>60</v>
      </c>
      <c r="J491" s="109"/>
    </row>
    <row r="492" spans="1:10" ht="15" customHeight="1" x14ac:dyDescent="0.4">
      <c r="A492" s="68" t="s">
        <v>1145</v>
      </c>
      <c r="B492" s="69" t="s">
        <v>1238</v>
      </c>
      <c r="C492" s="69"/>
      <c r="D492" s="69" t="s">
        <v>968</v>
      </c>
      <c r="E492" s="191" t="str">
        <f>CONCATENATE(A492," ",B492," DE ",D492)</f>
        <v>CLG PR SAINT FRANCOIS DE SALES DE TROYES</v>
      </c>
      <c r="F492" s="192" t="s">
        <v>2219</v>
      </c>
      <c r="G492" s="193"/>
      <c r="H492" s="192" t="s">
        <v>60</v>
      </c>
      <c r="I492" s="192" t="s">
        <v>60</v>
      </c>
      <c r="J492" s="192"/>
    </row>
    <row r="493" spans="1:10" ht="15" customHeight="1" x14ac:dyDescent="0.35">
      <c r="A493" s="67" t="s">
        <v>1239</v>
      </c>
      <c r="B493" s="40" t="str">
        <f>UPPER(A493)</f>
        <v>CLG PR SAINT JEAN DE GLORIEUX</v>
      </c>
      <c r="C493" s="41" t="s">
        <v>171</v>
      </c>
      <c r="D493" s="41" t="str">
        <f>UPPER(C493)</f>
        <v>VERDUN</v>
      </c>
      <c r="E493" s="148" t="str">
        <f>CONCATENATE(B493," DE ",D493)</f>
        <v>CLG PR SAINT JEAN DE GLORIEUX DE VERDUN</v>
      </c>
      <c r="F493" s="149" t="s">
        <v>1240</v>
      </c>
      <c r="G493" s="109"/>
      <c r="H493" s="109" t="s">
        <v>60</v>
      </c>
      <c r="I493" s="149" t="s">
        <v>60</v>
      </c>
      <c r="J493" s="109"/>
    </row>
    <row r="494" spans="1:10" ht="15" customHeight="1" x14ac:dyDescent="0.4">
      <c r="A494" s="68" t="s">
        <v>1145</v>
      </c>
      <c r="B494" s="69" t="s">
        <v>1241</v>
      </c>
      <c r="C494" s="69"/>
      <c r="D494" s="69" t="s">
        <v>148</v>
      </c>
      <c r="E494" s="191" t="str">
        <f>CONCATENATE(A494," ",B494," DE ",D494)</f>
        <v>CLG PR SAINT JEAN-BAPTISTE DE LA SALLE DE CHARLEVILLE-MEZIERES</v>
      </c>
      <c r="F494" s="192" t="s">
        <v>2220</v>
      </c>
      <c r="G494" s="193"/>
      <c r="H494" s="192" t="s">
        <v>60</v>
      </c>
      <c r="I494" s="192" t="s">
        <v>60</v>
      </c>
      <c r="J494" s="192"/>
    </row>
    <row r="495" spans="1:10" ht="15" customHeight="1" x14ac:dyDescent="0.4">
      <c r="A495" s="68" t="s">
        <v>1145</v>
      </c>
      <c r="B495" s="69" t="s">
        <v>1242</v>
      </c>
      <c r="C495" s="69"/>
      <c r="D495" s="69" t="s">
        <v>451</v>
      </c>
      <c r="E495" s="191" t="str">
        <f>CONCATENATE(A495," ",B495," DE ",D495)</f>
        <v xml:space="preserve">CLG PR SAINT JOSEPH DE REIMS </v>
      </c>
      <c r="F495" s="192" t="s">
        <v>2221</v>
      </c>
      <c r="G495" s="193"/>
      <c r="H495" s="192" t="s">
        <v>60</v>
      </c>
      <c r="I495" s="192" t="s">
        <v>60</v>
      </c>
      <c r="J495" s="192"/>
    </row>
    <row r="496" spans="1:10" ht="15" customHeight="1" x14ac:dyDescent="0.35">
      <c r="A496" s="8" t="s">
        <v>1243</v>
      </c>
      <c r="B496" s="9" t="str">
        <f>UPPER(A496)</f>
        <v>CLG PR SAINT JOSEPH</v>
      </c>
      <c r="C496" s="10" t="s">
        <v>228</v>
      </c>
      <c r="D496" s="10" t="str">
        <f>UPPER(C496)</f>
        <v xml:space="preserve">REMIREMONT </v>
      </c>
      <c r="E496" s="107" t="str">
        <f>CONCATENATE(B496," DE ",D496)</f>
        <v xml:space="preserve">CLG PR SAINT JOSEPH DE REMIREMONT </v>
      </c>
      <c r="F496" s="108" t="s">
        <v>1244</v>
      </c>
      <c r="G496" s="109"/>
      <c r="H496" s="109" t="s">
        <v>60</v>
      </c>
      <c r="I496" s="108" t="s">
        <v>60</v>
      </c>
      <c r="J496" s="109"/>
    </row>
    <row r="497" spans="1:10" ht="15" customHeight="1" x14ac:dyDescent="0.4">
      <c r="A497" s="68" t="s">
        <v>1145</v>
      </c>
      <c r="B497" s="69" t="s">
        <v>1242</v>
      </c>
      <c r="C497" s="69"/>
      <c r="D497" s="69" t="s">
        <v>830</v>
      </c>
      <c r="E497" s="191" t="str">
        <f>CONCATENATE(A497," ",B497," DE ",D497)</f>
        <v>CLG PR SAINT JOSEPH DE ROMILLY-SUR-SEINE</v>
      </c>
      <c r="F497" s="192" t="s">
        <v>2222</v>
      </c>
      <c r="G497" s="193"/>
      <c r="H497" s="192" t="s">
        <v>60</v>
      </c>
      <c r="I497" s="192" t="s">
        <v>60</v>
      </c>
      <c r="J497" s="192"/>
    </row>
    <row r="498" spans="1:10" ht="15" customHeight="1" x14ac:dyDescent="0.35">
      <c r="A498" s="8" t="s">
        <v>1245</v>
      </c>
      <c r="B498" s="9" t="str">
        <f>UPPER(A498)</f>
        <v>CLG PR SAINT LAURENT</v>
      </c>
      <c r="C498" s="10" t="s">
        <v>1246</v>
      </c>
      <c r="D498" s="10" t="str">
        <f>UPPER(C498)</f>
        <v>LA BRESSE</v>
      </c>
      <c r="E498" s="107" t="str">
        <f>CONCATENATE(B498," DE ",D498)</f>
        <v>CLG PR SAINT LAURENT DE LA BRESSE</v>
      </c>
      <c r="F498" s="108" t="s">
        <v>1247</v>
      </c>
      <c r="G498" s="109"/>
      <c r="H498" s="109" t="s">
        <v>60</v>
      </c>
      <c r="I498" s="108" t="s">
        <v>60</v>
      </c>
      <c r="J498" s="109"/>
    </row>
    <row r="499" spans="1:10" ht="15" customHeight="1" x14ac:dyDescent="0.35">
      <c r="A499" s="8" t="s">
        <v>1248</v>
      </c>
      <c r="B499" s="9" t="str">
        <f>UPPER(A499)</f>
        <v>CLG PR SAINT LEON IX</v>
      </c>
      <c r="C499" s="10" t="s">
        <v>58</v>
      </c>
      <c r="D499" s="10" t="str">
        <f>UPPER(C499)</f>
        <v>NANCY</v>
      </c>
      <c r="E499" s="107" t="str">
        <f>CONCATENATE(B499," DE ",D499)</f>
        <v>CLG PR SAINT LEON IX DE NANCY</v>
      </c>
      <c r="F499" s="108" t="s">
        <v>1249</v>
      </c>
      <c r="G499" s="109"/>
      <c r="H499" s="109" t="s">
        <v>60</v>
      </c>
      <c r="I499" s="108" t="s">
        <v>60</v>
      </c>
      <c r="J499" s="109"/>
    </row>
    <row r="500" spans="1:10" ht="15" customHeight="1" x14ac:dyDescent="0.4">
      <c r="A500" s="68" t="s">
        <v>1145</v>
      </c>
      <c r="B500" s="69" t="s">
        <v>1250</v>
      </c>
      <c r="C500" s="69"/>
      <c r="D500" s="69" t="s">
        <v>1034</v>
      </c>
      <c r="E500" s="191" t="str">
        <f>CONCATENATE(A500," ",B500," DE ",D500)</f>
        <v>CLG PR SAINT LOUIS DE VOUZIERS</v>
      </c>
      <c r="F500" s="192" t="s">
        <v>2223</v>
      </c>
      <c r="G500" s="193"/>
      <c r="H500" s="192" t="s">
        <v>60</v>
      </c>
      <c r="I500" s="192" t="s">
        <v>60</v>
      </c>
      <c r="J500" s="192"/>
    </row>
    <row r="501" spans="1:10" ht="15" customHeight="1" x14ac:dyDescent="0.4">
      <c r="A501" s="68" t="s">
        <v>1145</v>
      </c>
      <c r="B501" s="69" t="s">
        <v>1251</v>
      </c>
      <c r="C501" s="69"/>
      <c r="D501" s="69" t="s">
        <v>1252</v>
      </c>
      <c r="E501" s="191" t="str">
        <f>CONCATENATE(A501," ",B501," DE ",D501)</f>
        <v>CLG PR SAINT LOUP DE MESNIL-SAINT-LOUP</v>
      </c>
      <c r="F501" s="192" t="s">
        <v>2224</v>
      </c>
      <c r="G501" s="193"/>
      <c r="H501" s="192" t="s">
        <v>60</v>
      </c>
      <c r="I501" s="192" t="s">
        <v>60</v>
      </c>
      <c r="J501" s="192"/>
    </row>
    <row r="502" spans="1:10" ht="15" customHeight="1" x14ac:dyDescent="0.35">
      <c r="A502" s="67" t="s">
        <v>1253</v>
      </c>
      <c r="B502" s="40" t="str">
        <f>UPPER(A502)</f>
        <v>CLG PR SAINT MICHEL</v>
      </c>
      <c r="C502" s="41" t="s">
        <v>1254</v>
      </c>
      <c r="D502" s="41" t="str">
        <f>UPPER(C502)</f>
        <v>ART-SUR-MEURTHE</v>
      </c>
      <c r="E502" s="148" t="str">
        <f>CONCATENATE(B502," DE ",D502)</f>
        <v>CLG PR SAINT MICHEL DE ART-SUR-MEURTHE</v>
      </c>
      <c r="F502" s="149" t="s">
        <v>1255</v>
      </c>
      <c r="G502" s="109"/>
      <c r="H502" s="109" t="s">
        <v>60</v>
      </c>
      <c r="I502" s="149" t="s">
        <v>60</v>
      </c>
      <c r="J502" s="109"/>
    </row>
    <row r="503" spans="1:10" ht="15" customHeight="1" x14ac:dyDescent="0.35">
      <c r="A503" s="89" t="s">
        <v>1145</v>
      </c>
      <c r="B503" s="51" t="s">
        <v>1256</v>
      </c>
      <c r="C503" s="51"/>
      <c r="D503" s="50" t="s">
        <v>71</v>
      </c>
      <c r="E503" s="178" t="str">
        <f>CONCATENATE(A503," ",B503," DE ",D503)</f>
        <v>CLG PR SAINT MICHEL DE REIMS</v>
      </c>
      <c r="F503" s="165" t="s">
        <v>2225</v>
      </c>
      <c r="G503" s="166"/>
      <c r="H503" s="167" t="s">
        <v>60</v>
      </c>
      <c r="I503" s="167" t="s">
        <v>60</v>
      </c>
      <c r="J503" s="167"/>
    </row>
    <row r="504" spans="1:10" ht="15" customHeight="1" x14ac:dyDescent="0.35">
      <c r="A504" s="74" t="s">
        <v>1257</v>
      </c>
      <c r="B504" s="50" t="str">
        <f>UPPER(A504)</f>
        <v>CLG PR SAINT PIERRE CHANEL</v>
      </c>
      <c r="C504" s="52" t="s">
        <v>1209</v>
      </c>
      <c r="D504" s="52" t="str">
        <f>UPPER(C504)</f>
        <v xml:space="preserve">THIONVILLE </v>
      </c>
      <c r="E504" s="178" t="str">
        <f>CONCATENATE(B504," DE ",D504)</f>
        <v xml:space="preserve">CLG PR SAINT PIERRE CHANEL DE THIONVILLE </v>
      </c>
      <c r="F504" s="165" t="s">
        <v>1258</v>
      </c>
      <c r="G504" s="167"/>
      <c r="H504" s="167" t="s">
        <v>60</v>
      </c>
      <c r="I504" s="165" t="s">
        <v>60</v>
      </c>
      <c r="J504" s="167"/>
    </row>
    <row r="505" spans="1:10" ht="15" customHeight="1" x14ac:dyDescent="0.35">
      <c r="A505" s="86" t="s">
        <v>1145</v>
      </c>
      <c r="B505" s="43" t="s">
        <v>1259</v>
      </c>
      <c r="C505" s="43"/>
      <c r="D505" s="32" t="s">
        <v>968</v>
      </c>
      <c r="E505" s="136" t="str">
        <f>CONCATENATE(A505," ",B505," DE ",D505)</f>
        <v>CLG PR SAINT PIERRE EN L'ISLE DE TROYES</v>
      </c>
      <c r="F505" s="137" t="s">
        <v>2226</v>
      </c>
      <c r="G505" s="155"/>
      <c r="H505" s="138" t="s">
        <v>81</v>
      </c>
      <c r="I505" s="138" t="s">
        <v>60</v>
      </c>
      <c r="J505" s="138"/>
    </row>
    <row r="506" spans="1:10" ht="15" customHeight="1" x14ac:dyDescent="0.35">
      <c r="A506" s="8" t="s">
        <v>1260</v>
      </c>
      <c r="B506" s="9" t="str">
        <f t="shared" ref="B506:B511" si="17">UPPER(A506)</f>
        <v>CLG PR SAINT PIERRE FOURIER</v>
      </c>
      <c r="C506" s="10" t="s">
        <v>202</v>
      </c>
      <c r="D506" s="10" t="str">
        <f t="shared" ref="D506:D511" si="18">UPPER(C506)</f>
        <v>LUNEVILLE</v>
      </c>
      <c r="E506" s="107" t="str">
        <f t="shared" ref="E506:E511" si="19">CONCATENATE(B506," DE ",D506)</f>
        <v>CLG PR SAINT PIERRE FOURIER DE LUNEVILLE</v>
      </c>
      <c r="F506" s="108" t="s">
        <v>1261</v>
      </c>
      <c r="G506" s="109"/>
      <c r="H506" s="109" t="s">
        <v>60</v>
      </c>
      <c r="I506" s="108" t="s">
        <v>60</v>
      </c>
      <c r="J506" s="109"/>
    </row>
    <row r="507" spans="1:10" ht="15" customHeight="1" x14ac:dyDescent="0.35">
      <c r="A507" s="87" t="s">
        <v>1262</v>
      </c>
      <c r="B507" s="32" t="str">
        <f t="shared" si="17"/>
        <v>CLG PR SAINTE ANNE</v>
      </c>
      <c r="C507" s="33" t="s">
        <v>1263</v>
      </c>
      <c r="D507" s="33" t="str">
        <f t="shared" si="18"/>
        <v xml:space="preserve">VERDUN </v>
      </c>
      <c r="E507" s="136" t="str">
        <f t="shared" si="19"/>
        <v xml:space="preserve">CLG PR SAINTE ANNE DE VERDUN </v>
      </c>
      <c r="F507" s="137" t="s">
        <v>1264</v>
      </c>
      <c r="G507" s="138"/>
      <c r="H507" s="138" t="s">
        <v>81</v>
      </c>
      <c r="I507" s="137" t="s">
        <v>60</v>
      </c>
      <c r="J507" s="138"/>
    </row>
    <row r="508" spans="1:10" ht="15" customHeight="1" x14ac:dyDescent="0.35">
      <c r="A508" s="67" t="s">
        <v>1265</v>
      </c>
      <c r="B508" s="40" t="str">
        <f t="shared" si="17"/>
        <v>CLG PR SAINTE CHRETIENNE</v>
      </c>
      <c r="C508" s="41" t="s">
        <v>1053</v>
      </c>
      <c r="D508" s="41" t="str">
        <f t="shared" si="18"/>
        <v>LONGUYON</v>
      </c>
      <c r="E508" s="148" t="str">
        <f t="shared" si="19"/>
        <v>CLG PR SAINTE CHRETIENNE DE LONGUYON</v>
      </c>
      <c r="F508" s="149" t="s">
        <v>1266</v>
      </c>
      <c r="G508" s="109"/>
      <c r="H508" s="109" t="s">
        <v>60</v>
      </c>
      <c r="I508" s="149" t="s">
        <v>60</v>
      </c>
      <c r="J508" s="109"/>
    </row>
    <row r="509" spans="1:10" ht="15" customHeight="1" x14ac:dyDescent="0.35">
      <c r="A509" s="67" t="s">
        <v>1265</v>
      </c>
      <c r="B509" s="40" t="str">
        <f t="shared" si="17"/>
        <v>CLG PR SAINTE CHRETIENNE</v>
      </c>
      <c r="C509" s="41" t="s">
        <v>629</v>
      </c>
      <c r="D509" s="10" t="str">
        <f t="shared" si="18"/>
        <v>SAINT-AVOLD</v>
      </c>
      <c r="E509" s="107" t="str">
        <f t="shared" si="19"/>
        <v>CLG PR SAINTE CHRETIENNE DE SAINT-AVOLD</v>
      </c>
      <c r="F509" s="149" t="s">
        <v>1267</v>
      </c>
      <c r="G509" s="109"/>
      <c r="H509" s="109" t="s">
        <v>60</v>
      </c>
      <c r="I509" s="149" t="s">
        <v>60</v>
      </c>
      <c r="J509" s="109"/>
    </row>
    <row r="510" spans="1:10" ht="15" customHeight="1" x14ac:dyDescent="0.35">
      <c r="A510" s="81" t="s">
        <v>1265</v>
      </c>
      <c r="B510" s="45" t="str">
        <f t="shared" si="17"/>
        <v>CLG PR SAINTE CHRETIENNE</v>
      </c>
      <c r="C510" s="47" t="s">
        <v>346</v>
      </c>
      <c r="D510" s="47" t="str">
        <f t="shared" si="18"/>
        <v xml:space="preserve">SARREGUEMINES </v>
      </c>
      <c r="E510" s="190" t="str">
        <f t="shared" si="19"/>
        <v xml:space="preserve">CLG PR SAINTE CHRETIENNE DE SARREGUEMINES </v>
      </c>
      <c r="F510" s="157" t="s">
        <v>1268</v>
      </c>
      <c r="G510" s="159"/>
      <c r="H510" s="159" t="s">
        <v>60</v>
      </c>
      <c r="I510" s="157" t="s">
        <v>81</v>
      </c>
      <c r="J510" s="159"/>
    </row>
    <row r="511" spans="1:10" ht="15" customHeight="1" x14ac:dyDescent="0.35">
      <c r="A511" s="8" t="s">
        <v>1269</v>
      </c>
      <c r="B511" s="9" t="str">
        <f t="shared" si="17"/>
        <v>CLG PR SAINTE JEANNE D'ARC</v>
      </c>
      <c r="C511" s="10" t="s">
        <v>1270</v>
      </c>
      <c r="D511" s="10" t="str">
        <f t="shared" si="18"/>
        <v>COMMERCY</v>
      </c>
      <c r="E511" s="107" t="str">
        <f t="shared" si="19"/>
        <v>CLG PR SAINTE JEANNE D'ARC DE COMMERCY</v>
      </c>
      <c r="F511" s="108" t="s">
        <v>1271</v>
      </c>
      <c r="G511" s="109"/>
      <c r="H511" s="109" t="s">
        <v>60</v>
      </c>
      <c r="I511" s="108" t="s">
        <v>60</v>
      </c>
      <c r="J511" s="109"/>
    </row>
    <row r="512" spans="1:10" ht="15" customHeight="1" x14ac:dyDescent="0.4">
      <c r="A512" s="68" t="s">
        <v>1145</v>
      </c>
      <c r="B512" s="69" t="s">
        <v>1272</v>
      </c>
      <c r="C512" s="69"/>
      <c r="D512" s="69" t="s">
        <v>255</v>
      </c>
      <c r="E512" s="191" t="str">
        <f>CONCATENATE(A512," ",B512," DE ",D512)</f>
        <v>CLG PR SAINTE JEANNE D'ARC DE MONTMIRAIL</v>
      </c>
      <c r="F512" s="192" t="s">
        <v>2227</v>
      </c>
      <c r="G512" s="193"/>
      <c r="H512" s="192" t="s">
        <v>60</v>
      </c>
      <c r="I512" s="192" t="s">
        <v>60</v>
      </c>
      <c r="J512" s="192"/>
    </row>
    <row r="513" spans="1:10" ht="15" customHeight="1" x14ac:dyDescent="0.35">
      <c r="A513" s="8" t="s">
        <v>1269</v>
      </c>
      <c r="B513" s="9" t="str">
        <f>UPPER(A513)</f>
        <v>CLG PR SAINTE JEANNE D'ARC</v>
      </c>
      <c r="C513" s="10" t="s">
        <v>111</v>
      </c>
      <c r="D513" s="10" t="str">
        <f>UPPER(C513)</f>
        <v>RAMBERVILLERS</v>
      </c>
      <c r="E513" s="107" t="str">
        <f>CONCATENATE(B513," DE ",D513)</f>
        <v>CLG PR SAINTE JEANNE D'ARC DE RAMBERVILLERS</v>
      </c>
      <c r="F513" s="108" t="s">
        <v>1273</v>
      </c>
      <c r="G513" s="109"/>
      <c r="H513" s="109" t="s">
        <v>60</v>
      </c>
      <c r="I513" s="108" t="s">
        <v>60</v>
      </c>
      <c r="J513" s="109"/>
    </row>
    <row r="514" spans="1:10" ht="15" customHeight="1" x14ac:dyDescent="0.4">
      <c r="A514" s="68" t="s">
        <v>1145</v>
      </c>
      <c r="B514" s="69" t="s">
        <v>1274</v>
      </c>
      <c r="C514" s="69"/>
      <c r="D514" s="69" t="s">
        <v>1275</v>
      </c>
      <c r="E514" s="191" t="str">
        <f>CONCATENATE(A514," ",B514," DE ",D514)</f>
        <v>CLG PR SAINTE MACRE DE FISMES</v>
      </c>
      <c r="F514" s="192" t="s">
        <v>2228</v>
      </c>
      <c r="G514" s="193"/>
      <c r="H514" s="192" t="s">
        <v>60</v>
      </c>
      <c r="I514" s="192" t="s">
        <v>60</v>
      </c>
      <c r="J514" s="192"/>
    </row>
    <row r="515" spans="1:10" ht="15" customHeight="1" x14ac:dyDescent="0.35">
      <c r="A515" s="81" t="s">
        <v>1276</v>
      </c>
      <c r="B515" s="45" t="str">
        <f>UPPER(A515)</f>
        <v>CLG PR SAINTE MARIE</v>
      </c>
      <c r="C515" s="47" t="s">
        <v>718</v>
      </c>
      <c r="D515" s="47" t="str">
        <f>UPPER(C515)</f>
        <v>SAINT-DIE-DES-VOSGES</v>
      </c>
      <c r="E515" s="190" t="str">
        <f>CONCATENATE(B515," DE ",D515)</f>
        <v>CLG PR SAINTE MARIE DE SAINT-DIE-DES-VOSGES</v>
      </c>
      <c r="F515" s="157" t="s">
        <v>1277</v>
      </c>
      <c r="G515" s="159"/>
      <c r="H515" s="159" t="s">
        <v>60</v>
      </c>
      <c r="I515" s="157" t="s">
        <v>81</v>
      </c>
      <c r="J515" s="159"/>
    </row>
    <row r="516" spans="1:10" ht="15" customHeight="1" x14ac:dyDescent="0.35">
      <c r="A516" s="67" t="s">
        <v>1276</v>
      </c>
      <c r="B516" s="40" t="str">
        <f>UPPER(A516)</f>
        <v>CLG PR SAINTE MARIE</v>
      </c>
      <c r="C516" s="41" t="s">
        <v>1101</v>
      </c>
      <c r="D516" s="41" t="str">
        <f>UPPER(C516)</f>
        <v>SARREBOURG</v>
      </c>
      <c r="E516" s="148" t="str">
        <f>CONCATENATE(B516," DE ",D516)</f>
        <v>CLG PR SAINTE MARIE DE SARREBOURG</v>
      </c>
      <c r="F516" s="149" t="s">
        <v>1278</v>
      </c>
      <c r="G516" s="109"/>
      <c r="H516" s="109" t="s">
        <v>60</v>
      </c>
      <c r="I516" s="149" t="s">
        <v>60</v>
      </c>
      <c r="J516" s="109"/>
    </row>
    <row r="517" spans="1:10" ht="15" customHeight="1" x14ac:dyDescent="0.4">
      <c r="A517" s="68" t="s">
        <v>1145</v>
      </c>
      <c r="B517" s="69" t="s">
        <v>1279</v>
      </c>
      <c r="C517" s="69"/>
      <c r="D517" s="69" t="s">
        <v>1280</v>
      </c>
      <c r="E517" s="191" t="str">
        <f>CONCATENATE(A517," ",B517," DE ",D517)</f>
        <v>CLG PR SAINTE THERESE DE RETHEL</v>
      </c>
      <c r="F517" s="192" t="s">
        <v>2229</v>
      </c>
      <c r="G517" s="193"/>
      <c r="H517" s="192" t="s">
        <v>60</v>
      </c>
      <c r="I517" s="192" t="s">
        <v>60</v>
      </c>
      <c r="J517" s="192"/>
    </row>
    <row r="518" spans="1:10" ht="15" customHeight="1" x14ac:dyDescent="0.4">
      <c r="A518" s="68" t="s">
        <v>1121</v>
      </c>
      <c r="B518" s="69" t="s">
        <v>1281</v>
      </c>
      <c r="C518" s="69"/>
      <c r="D518" s="69" t="s">
        <v>1282</v>
      </c>
      <c r="E518" s="191" t="str">
        <f>CONCATENATE(A518," ",B518," DE ",D518)</f>
        <v>CLG PR SEMINAIRE DE JEUNES DE WALBOURG</v>
      </c>
      <c r="F518" s="192" t="s">
        <v>1283</v>
      </c>
      <c r="G518" s="193"/>
      <c r="H518" s="192" t="s">
        <v>60</v>
      </c>
      <c r="I518" s="192" t="s">
        <v>60</v>
      </c>
      <c r="J518" s="192"/>
    </row>
    <row r="519" spans="1:10" ht="15" customHeight="1" x14ac:dyDescent="0.35">
      <c r="A519" s="89" t="s">
        <v>1145</v>
      </c>
      <c r="B519" s="50" t="s">
        <v>1284</v>
      </c>
      <c r="C519" s="50"/>
      <c r="D519" s="51" t="s">
        <v>527</v>
      </c>
      <c r="E519" s="164" t="str">
        <f>CONCATENATE(A519," ",B519," DE ",D519)</f>
        <v>CLG PR ST JEAN BAPTISTE DE LA SALLE DE VITRY-LE-FRANCOIS</v>
      </c>
      <c r="F519" s="165" t="s">
        <v>2230</v>
      </c>
      <c r="G519" s="166"/>
      <c r="H519" s="167" t="s">
        <v>60</v>
      </c>
      <c r="I519" s="167" t="s">
        <v>60</v>
      </c>
      <c r="J519" s="167"/>
    </row>
    <row r="520" spans="1:10" ht="15" customHeight="1" x14ac:dyDescent="0.35">
      <c r="A520" s="55" t="s">
        <v>82</v>
      </c>
      <c r="B520" s="9" t="s">
        <v>1285</v>
      </c>
      <c r="C520" s="9"/>
      <c r="D520" s="54" t="s">
        <v>1286</v>
      </c>
      <c r="E520" s="172" t="str">
        <f>CONCATENATE(A520," ",B520," DE ",D520)</f>
        <v>CLG PROFESSEUR NICAISE DE MAREUIL-LE-PORT</v>
      </c>
      <c r="F520" s="108" t="s">
        <v>2231</v>
      </c>
      <c r="G520" s="119"/>
      <c r="H520" s="109" t="s">
        <v>60</v>
      </c>
      <c r="I520" s="109" t="s">
        <v>60</v>
      </c>
      <c r="J520" s="109"/>
    </row>
    <row r="521" spans="1:10" ht="15" customHeight="1" x14ac:dyDescent="0.35">
      <c r="A521" s="8" t="s">
        <v>1287</v>
      </c>
      <c r="B521" s="9" t="str">
        <f>UPPER(A521)</f>
        <v>CLG PUBLIC DE BACCARAT</v>
      </c>
      <c r="C521" s="10" t="s">
        <v>1288</v>
      </c>
      <c r="D521" s="10" t="str">
        <f>UPPER(C521)</f>
        <v>BACCARAT</v>
      </c>
      <c r="E521" s="107" t="str">
        <f>CONCATENATE(B521," DE ",D521)</f>
        <v>CLG PUBLIC DE BACCARAT DE BACCARAT</v>
      </c>
      <c r="F521" s="108" t="s">
        <v>1289</v>
      </c>
      <c r="G521" s="109"/>
      <c r="H521" s="109" t="s">
        <v>60</v>
      </c>
      <c r="I521" s="108" t="s">
        <v>60</v>
      </c>
      <c r="J521" s="109"/>
    </row>
    <row r="522" spans="1:10" ht="15" customHeight="1" x14ac:dyDescent="0.35">
      <c r="A522" s="55" t="s">
        <v>82</v>
      </c>
      <c r="B522" s="9" t="s">
        <v>1290</v>
      </c>
      <c r="C522" s="9"/>
      <c r="D522" s="54" t="s">
        <v>1291</v>
      </c>
      <c r="E522" s="172" t="str">
        <f>CONCATENATE(A522," ",B522," DE ",D522)</f>
        <v>CLG RAUCOURT DE RAUCOURT-ET-FLABA</v>
      </c>
      <c r="F522" s="108" t="s">
        <v>2232</v>
      </c>
      <c r="G522" s="119"/>
      <c r="H522" s="109" t="s">
        <v>60</v>
      </c>
      <c r="I522" s="109" t="s">
        <v>60</v>
      </c>
      <c r="J522" s="109"/>
    </row>
    <row r="523" spans="1:10" ht="15" customHeight="1" x14ac:dyDescent="0.35">
      <c r="A523" s="81" t="s">
        <v>1292</v>
      </c>
      <c r="B523" s="45" t="str">
        <f>UPPER(A523)</f>
        <v>CLG RAYMOND POINCARE</v>
      </c>
      <c r="C523" s="47" t="s">
        <v>138</v>
      </c>
      <c r="D523" s="47" t="str">
        <f>UPPER(C523)</f>
        <v>BAR-LE-DUC</v>
      </c>
      <c r="E523" s="190" t="str">
        <f>CONCATENATE(B523," DE ",D523)</f>
        <v>CLG RAYMOND POINCARE DE BAR-LE-DUC</v>
      </c>
      <c r="F523" s="157" t="s">
        <v>1293</v>
      </c>
      <c r="G523" s="159"/>
      <c r="H523" s="159" t="s">
        <v>60</v>
      </c>
      <c r="I523" s="157" t="s">
        <v>81</v>
      </c>
      <c r="J523" s="159"/>
    </row>
    <row r="524" spans="1:10" ht="15" customHeight="1" x14ac:dyDescent="0.35">
      <c r="A524" s="55" t="s">
        <v>82</v>
      </c>
      <c r="B524" s="9" t="s">
        <v>1294</v>
      </c>
      <c r="C524" s="9"/>
      <c r="D524" s="9" t="s">
        <v>1295</v>
      </c>
      <c r="E524" s="107" t="str">
        <f>CONCATENATE(A524," ",B524," DE ",D524)</f>
        <v>CLG RAYMOND SIROT DE GUEUX</v>
      </c>
      <c r="F524" s="108" t="s">
        <v>2233</v>
      </c>
      <c r="G524" s="119"/>
      <c r="H524" s="109" t="s">
        <v>60</v>
      </c>
      <c r="I524" s="109" t="s">
        <v>60</v>
      </c>
      <c r="J524" s="109"/>
    </row>
    <row r="525" spans="1:10" ht="15" customHeight="1" x14ac:dyDescent="0.4">
      <c r="A525" s="66" t="s">
        <v>64</v>
      </c>
      <c r="B525" s="15" t="s">
        <v>1296</v>
      </c>
      <c r="C525" s="15"/>
      <c r="D525" s="15" t="s">
        <v>1297</v>
      </c>
      <c r="E525" s="113" t="str">
        <f>CONCATENATE(A525," ",B525," DE ",D525)</f>
        <v>CLG REMBRANDT BUGATTI DE MOLSHEIM</v>
      </c>
      <c r="F525" s="114" t="s">
        <v>1298</v>
      </c>
      <c r="G525" s="115"/>
      <c r="H525" s="114" t="s">
        <v>60</v>
      </c>
      <c r="I525" s="114" t="s">
        <v>60</v>
      </c>
      <c r="J525" s="114"/>
    </row>
    <row r="526" spans="1:10" ht="15" customHeight="1" x14ac:dyDescent="0.4">
      <c r="A526" s="66" t="s">
        <v>64</v>
      </c>
      <c r="B526" s="15" t="s">
        <v>1299</v>
      </c>
      <c r="C526" s="15"/>
      <c r="D526" s="15" t="s">
        <v>1300</v>
      </c>
      <c r="E526" s="113" t="str">
        <f>CONCATENATE(A526," ",B526," DE ",D526)</f>
        <v>CLG REMY FAESCH DE THANN</v>
      </c>
      <c r="F526" s="114" t="s">
        <v>1301</v>
      </c>
      <c r="G526" s="115"/>
      <c r="H526" s="114" t="s">
        <v>60</v>
      </c>
      <c r="I526" s="114" t="s">
        <v>60</v>
      </c>
      <c r="J526" s="114"/>
    </row>
    <row r="527" spans="1:10" ht="15" customHeight="1" x14ac:dyDescent="0.4">
      <c r="A527" s="66" t="s">
        <v>64</v>
      </c>
      <c r="B527" s="90" t="s">
        <v>1302</v>
      </c>
      <c r="C527" s="90"/>
      <c r="D527" s="90" t="s">
        <v>1303</v>
      </c>
      <c r="E527" s="213" t="str">
        <f>CONCATENATE(A527," ",B527," DE ",D527)</f>
        <v xml:space="preserve">CLG RENE CASSIN DE CERNAY </v>
      </c>
      <c r="F527" s="114" t="s">
        <v>1304</v>
      </c>
      <c r="G527" s="115"/>
      <c r="H527" s="214" t="s">
        <v>60</v>
      </c>
      <c r="I527" s="214" t="s">
        <v>60</v>
      </c>
      <c r="J527" s="214"/>
    </row>
    <row r="528" spans="1:10" ht="15" customHeight="1" x14ac:dyDescent="0.35">
      <c r="A528" s="8" t="s">
        <v>1305</v>
      </c>
      <c r="B528" s="9" t="str">
        <f>UPPER(A528)</f>
        <v>CLG RENE CASSIN</v>
      </c>
      <c r="C528" s="10" t="s">
        <v>1306</v>
      </c>
      <c r="D528" s="10" t="str">
        <f>UPPER(C528)</f>
        <v>ELOYES</v>
      </c>
      <c r="E528" s="107" t="str">
        <f>CONCATENATE(B528," DE ",D528)</f>
        <v>CLG RENE CASSIN DE ELOYES</v>
      </c>
      <c r="F528" s="108" t="s">
        <v>1307</v>
      </c>
      <c r="G528" s="109"/>
      <c r="H528" s="109" t="s">
        <v>60</v>
      </c>
      <c r="I528" s="108" t="s">
        <v>60</v>
      </c>
      <c r="J528" s="109"/>
    </row>
    <row r="529" spans="1:10" ht="15" customHeight="1" x14ac:dyDescent="0.35">
      <c r="A529" s="81" t="s">
        <v>1305</v>
      </c>
      <c r="B529" s="45" t="str">
        <f>UPPER(A529)</f>
        <v>CLG RENE CASSIN</v>
      </c>
      <c r="C529" s="47" t="s">
        <v>1308</v>
      </c>
      <c r="D529" s="47" t="str">
        <f>UPPER(C529)</f>
        <v>GUENANGE</v>
      </c>
      <c r="E529" s="190" t="str">
        <f>CONCATENATE(B529," DE ",D529)</f>
        <v>CLG RENE CASSIN DE GUENANGE</v>
      </c>
      <c r="F529" s="157" t="s">
        <v>1309</v>
      </c>
      <c r="G529" s="159"/>
      <c r="H529" s="159" t="s">
        <v>60</v>
      </c>
      <c r="I529" s="157" t="s">
        <v>81</v>
      </c>
      <c r="J529" s="159"/>
    </row>
    <row r="530" spans="1:10" ht="15" customHeight="1" x14ac:dyDescent="0.35">
      <c r="A530" s="8" t="s">
        <v>1310</v>
      </c>
      <c r="B530" s="9" t="str">
        <f>UPPER(A530)</f>
        <v>CLG RENE GAILLARD</v>
      </c>
      <c r="C530" s="10" t="s">
        <v>1311</v>
      </c>
      <c r="D530" s="10" t="str">
        <f>UPPER(C530)</f>
        <v>BENAMENIL</v>
      </c>
      <c r="E530" s="107" t="str">
        <f>CONCATENATE(B530," DE ",D530)</f>
        <v>CLG RENE GAILLARD DE BENAMENIL</v>
      </c>
      <c r="F530" s="108" t="s">
        <v>1312</v>
      </c>
      <c r="G530" s="109"/>
      <c r="H530" s="109" t="s">
        <v>60</v>
      </c>
      <c r="I530" s="108" t="s">
        <v>60</v>
      </c>
      <c r="J530" s="109"/>
    </row>
    <row r="531" spans="1:10" ht="15" customHeight="1" x14ac:dyDescent="0.35">
      <c r="A531" s="67" t="s">
        <v>1313</v>
      </c>
      <c r="B531" s="40" t="str">
        <f>UPPER(A531)</f>
        <v>CLG RENE NICKLES</v>
      </c>
      <c r="C531" s="41" t="s">
        <v>1314</v>
      </c>
      <c r="D531" s="41" t="str">
        <f>UPPER(C531)</f>
        <v>DOMMARTEMONT</v>
      </c>
      <c r="E531" s="148" t="str">
        <f>CONCATENATE(B531," DE ",D531)</f>
        <v>CLG RENE NICKLES DE DOMMARTEMONT</v>
      </c>
      <c r="F531" s="149" t="s">
        <v>1315</v>
      </c>
      <c r="G531" s="109"/>
      <c r="H531" s="109" t="s">
        <v>60</v>
      </c>
      <c r="I531" s="149" t="s">
        <v>60</v>
      </c>
      <c r="J531" s="109"/>
    </row>
    <row r="532" spans="1:10" ht="15" customHeight="1" x14ac:dyDescent="0.35">
      <c r="A532" s="55" t="s">
        <v>82</v>
      </c>
      <c r="B532" s="9" t="s">
        <v>1316</v>
      </c>
      <c r="C532" s="9"/>
      <c r="D532" s="9" t="s">
        <v>1317</v>
      </c>
      <c r="E532" s="107" t="str">
        <f>CONCATENATE(A532," ",B532," DE ",D532)</f>
        <v>CLG RENE ROLLIN DE CHEVILLON</v>
      </c>
      <c r="F532" s="108" t="s">
        <v>2234</v>
      </c>
      <c r="G532" s="119"/>
      <c r="H532" s="109" t="s">
        <v>60</v>
      </c>
      <c r="I532" s="109" t="s">
        <v>60</v>
      </c>
      <c r="J532" s="109"/>
    </row>
    <row r="533" spans="1:10" ht="15" customHeight="1" x14ac:dyDescent="0.4">
      <c r="A533" s="66" t="s">
        <v>64</v>
      </c>
      <c r="B533" s="15" t="s">
        <v>1318</v>
      </c>
      <c r="C533" s="15"/>
      <c r="D533" s="15" t="s">
        <v>1250</v>
      </c>
      <c r="E533" s="113" t="str">
        <f>CONCATENATE(A533," ",B533," DE ",D533)</f>
        <v>CLG RENE SCHICKELE DE SAINT LOUIS</v>
      </c>
      <c r="F533" s="114" t="s">
        <v>1319</v>
      </c>
      <c r="G533" s="115"/>
      <c r="H533" s="114" t="s">
        <v>60</v>
      </c>
      <c r="I533" s="114" t="s">
        <v>60</v>
      </c>
      <c r="J533" s="114"/>
    </row>
    <row r="534" spans="1:10" ht="15" customHeight="1" x14ac:dyDescent="0.35">
      <c r="A534" s="8" t="s">
        <v>1320</v>
      </c>
      <c r="B534" s="9" t="str">
        <f>UPPER(A534)</f>
        <v>CLG ROBERT AUBRY</v>
      </c>
      <c r="C534" s="10" t="s">
        <v>1117</v>
      </c>
      <c r="D534" s="10" t="str">
        <f>UPPER(C534)</f>
        <v>LIGNY-EN-BARROIS</v>
      </c>
      <c r="E534" s="107" t="str">
        <f>CONCATENATE(B534," DE ",D534)</f>
        <v>CLG ROBERT AUBRY DE LIGNY-EN-BARROIS</v>
      </c>
      <c r="F534" s="108" t="s">
        <v>1321</v>
      </c>
      <c r="G534" s="109"/>
      <c r="H534" s="109" t="s">
        <v>60</v>
      </c>
      <c r="I534" s="108" t="s">
        <v>60</v>
      </c>
      <c r="J534" s="109"/>
    </row>
    <row r="535" spans="1:10" ht="15" customHeight="1" x14ac:dyDescent="0.4">
      <c r="A535" s="66" t="s">
        <v>64</v>
      </c>
      <c r="B535" s="15" t="s">
        <v>1322</v>
      </c>
      <c r="C535" s="15"/>
      <c r="D535" s="15" t="s">
        <v>1323</v>
      </c>
      <c r="E535" s="113" t="str">
        <f>CONCATENATE(A535," ",B535," DE ",D535)</f>
        <v>CLG ROBERT BELTZ DE SOULTZ-HAUT-RHIN</v>
      </c>
      <c r="F535" s="114" t="s">
        <v>1324</v>
      </c>
      <c r="G535" s="115"/>
      <c r="H535" s="114" t="s">
        <v>60</v>
      </c>
      <c r="I535" s="114" t="s">
        <v>60</v>
      </c>
      <c r="J535" s="114"/>
    </row>
    <row r="536" spans="1:10" ht="15" customHeight="1" x14ac:dyDescent="0.35">
      <c r="A536" s="88" t="s">
        <v>82</v>
      </c>
      <c r="B536" s="45" t="s">
        <v>1325</v>
      </c>
      <c r="C536" s="45"/>
      <c r="D536" s="45" t="s">
        <v>1280</v>
      </c>
      <c r="E536" s="190" t="str">
        <f>CONCATENATE(A536," ",B536," DE ",D536)</f>
        <v>CLG ROBERT DE SORBON DE RETHEL</v>
      </c>
      <c r="F536" s="157" t="s">
        <v>2235</v>
      </c>
      <c r="G536" s="158"/>
      <c r="H536" s="159" t="s">
        <v>60</v>
      </c>
      <c r="I536" s="159" t="s">
        <v>81</v>
      </c>
      <c r="J536" s="159"/>
    </row>
    <row r="537" spans="1:10" ht="15" customHeight="1" x14ac:dyDescent="0.35">
      <c r="A537" s="8" t="s">
        <v>1326</v>
      </c>
      <c r="B537" s="9" t="str">
        <f>UPPER(A537)</f>
        <v>CLG ROBERT DOISNEAU</v>
      </c>
      <c r="C537" s="10" t="s">
        <v>1327</v>
      </c>
      <c r="D537" s="10" t="str">
        <f>UPPER(C537)</f>
        <v>SARRALBE</v>
      </c>
      <c r="E537" s="107" t="str">
        <f>CONCATENATE(B537," DE ",D537)</f>
        <v>CLG ROBERT DOISNEAU DE SARRALBE</v>
      </c>
      <c r="F537" s="108" t="s">
        <v>1328</v>
      </c>
      <c r="G537" s="109"/>
      <c r="H537" s="109" t="s">
        <v>60</v>
      </c>
      <c r="I537" s="108" t="s">
        <v>60</v>
      </c>
      <c r="J537" s="109"/>
    </row>
    <row r="538" spans="1:10" ht="15" customHeight="1" x14ac:dyDescent="0.35">
      <c r="A538" s="8" t="s">
        <v>1329</v>
      </c>
      <c r="B538" s="9" t="str">
        <f>UPPER(A538)</f>
        <v>CLG ROBERT GEANT</v>
      </c>
      <c r="C538" s="10" t="s">
        <v>1330</v>
      </c>
      <c r="D538" s="10" t="str">
        <f>UPPER(C538)</f>
        <v>VEZELISE</v>
      </c>
      <c r="E538" s="107" t="str">
        <f>CONCATENATE(B538," DE ",D538)</f>
        <v>CLG ROBERT GEANT DE VEZELISE</v>
      </c>
      <c r="F538" s="108" t="s">
        <v>1331</v>
      </c>
      <c r="G538" s="109"/>
      <c r="H538" s="109" t="s">
        <v>60</v>
      </c>
      <c r="I538" s="108" t="s">
        <v>60</v>
      </c>
      <c r="J538" s="109"/>
    </row>
    <row r="539" spans="1:10" ht="15" customHeight="1" x14ac:dyDescent="0.35">
      <c r="A539" s="81" t="s">
        <v>1332</v>
      </c>
      <c r="B539" s="45" t="str">
        <f>UPPER(A539)</f>
        <v>CLG ROBERT SCHUMAN</v>
      </c>
      <c r="C539" s="47" t="s">
        <v>1333</v>
      </c>
      <c r="D539" s="47" t="str">
        <f>UPPER(C539)</f>
        <v>BEHREN-LES-FORBACH</v>
      </c>
      <c r="E539" s="190" t="str">
        <f>CONCATENATE(B539," DE ",D539)</f>
        <v>CLG ROBERT SCHUMAN DE BEHREN-LES-FORBACH</v>
      </c>
      <c r="F539" s="157" t="s">
        <v>1334</v>
      </c>
      <c r="G539" s="159" t="s">
        <v>85</v>
      </c>
      <c r="H539" s="159" t="s">
        <v>60</v>
      </c>
      <c r="I539" s="157" t="s">
        <v>81</v>
      </c>
      <c r="J539" s="159" t="s">
        <v>55</v>
      </c>
    </row>
    <row r="540" spans="1:10" ht="15" customHeight="1" x14ac:dyDescent="0.4">
      <c r="A540" s="66" t="s">
        <v>64</v>
      </c>
      <c r="B540" s="15" t="s">
        <v>1335</v>
      </c>
      <c r="C540" s="15"/>
      <c r="D540" s="15" t="s">
        <v>1336</v>
      </c>
      <c r="E540" s="113" t="str">
        <f>CONCATENATE(A540," ",B540," DE ",D540)</f>
        <v>CLG ROBERT SCHUMAN DE BENFELD</v>
      </c>
      <c r="F540" s="114" t="s">
        <v>1337</v>
      </c>
      <c r="G540" s="115"/>
      <c r="H540" s="114" t="s">
        <v>60</v>
      </c>
      <c r="I540" s="114" t="s">
        <v>60</v>
      </c>
      <c r="J540" s="114"/>
    </row>
    <row r="541" spans="1:10" ht="15" customHeight="1" x14ac:dyDescent="0.35">
      <c r="A541" s="81" t="s">
        <v>1332</v>
      </c>
      <c r="B541" s="45" t="str">
        <f>UPPER(A541)</f>
        <v>CLG ROBERT SCHUMAN</v>
      </c>
      <c r="C541" s="47" t="s">
        <v>1338</v>
      </c>
      <c r="D541" s="47" t="str">
        <f>UPPER(C541)</f>
        <v>HOMBOURG-HAUT</v>
      </c>
      <c r="E541" s="190" t="str">
        <f>CONCATENATE(B541," DE ",D541)</f>
        <v>CLG ROBERT SCHUMAN DE HOMBOURG-HAUT</v>
      </c>
      <c r="F541" s="157" t="s">
        <v>1339</v>
      </c>
      <c r="G541" s="159" t="s">
        <v>85</v>
      </c>
      <c r="H541" s="159" t="s">
        <v>60</v>
      </c>
      <c r="I541" s="157" t="s">
        <v>81</v>
      </c>
      <c r="J541" s="159"/>
    </row>
    <row r="542" spans="1:10" ht="15" customHeight="1" x14ac:dyDescent="0.35">
      <c r="A542" s="88" t="s">
        <v>82</v>
      </c>
      <c r="B542" s="45" t="s">
        <v>1340</v>
      </c>
      <c r="C542" s="45"/>
      <c r="D542" s="45" t="s">
        <v>71</v>
      </c>
      <c r="E542" s="190" t="str">
        <f t="shared" ref="E542:E549" si="20">CONCATENATE(A542," ",B542," DE ",D542)</f>
        <v>CLG ROBERT SCHUMAN DE REIMS</v>
      </c>
      <c r="F542" s="157" t="s">
        <v>2236</v>
      </c>
      <c r="G542" s="158"/>
      <c r="H542" s="159" t="s">
        <v>60</v>
      </c>
      <c r="I542" s="159" t="s">
        <v>81</v>
      </c>
      <c r="J542" s="159"/>
    </row>
    <row r="543" spans="1:10" ht="15" customHeight="1" x14ac:dyDescent="0.4">
      <c r="A543" s="66" t="s">
        <v>64</v>
      </c>
      <c r="B543" s="15" t="s">
        <v>1335</v>
      </c>
      <c r="C543" s="15"/>
      <c r="D543" s="15" t="s">
        <v>1341</v>
      </c>
      <c r="E543" s="113" t="str">
        <f t="shared" si="20"/>
        <v>CLG ROBERT SCHUMAN DE SAINT AMARIN</v>
      </c>
      <c r="F543" s="114" t="s">
        <v>1342</v>
      </c>
      <c r="G543" s="115"/>
      <c r="H543" s="114" t="s">
        <v>60</v>
      </c>
      <c r="I543" s="114" t="s">
        <v>60</v>
      </c>
      <c r="J543" s="114"/>
    </row>
    <row r="544" spans="1:10" ht="15" customHeight="1" x14ac:dyDescent="0.4">
      <c r="A544" s="66" t="s">
        <v>64</v>
      </c>
      <c r="B544" s="15" t="s">
        <v>1335</v>
      </c>
      <c r="C544" s="15"/>
      <c r="D544" s="15" t="s">
        <v>1343</v>
      </c>
      <c r="E544" s="113" t="str">
        <f t="shared" si="20"/>
        <v>CLG ROBERT SCHUMAN DE VOLGELSHEIM</v>
      </c>
      <c r="F544" s="114" t="s">
        <v>1344</v>
      </c>
      <c r="G544" s="115"/>
      <c r="H544" s="114" t="s">
        <v>60</v>
      </c>
      <c r="I544" s="114" t="s">
        <v>60</v>
      </c>
      <c r="J544" s="114"/>
    </row>
    <row r="545" spans="1:10" ht="15" customHeight="1" x14ac:dyDescent="0.35">
      <c r="A545" s="86" t="s">
        <v>82</v>
      </c>
      <c r="B545" s="32" t="s">
        <v>1345</v>
      </c>
      <c r="C545" s="32"/>
      <c r="D545" s="32" t="s">
        <v>148</v>
      </c>
      <c r="E545" s="136" t="str">
        <f t="shared" si="20"/>
        <v>CLG ROGER SALENGRO DE CHARLEVILLE-MEZIERES</v>
      </c>
      <c r="F545" s="137" t="s">
        <v>2237</v>
      </c>
      <c r="G545" s="155" t="s">
        <v>85</v>
      </c>
      <c r="H545" s="138" t="s">
        <v>81</v>
      </c>
      <c r="I545" s="138" t="s">
        <v>60</v>
      </c>
      <c r="J545" s="138" t="s">
        <v>55</v>
      </c>
    </row>
    <row r="546" spans="1:10" ht="15" customHeight="1" x14ac:dyDescent="0.4">
      <c r="A546" s="66" t="s">
        <v>64</v>
      </c>
      <c r="B546" s="15" t="s">
        <v>1346</v>
      </c>
      <c r="C546" s="15"/>
      <c r="D546" s="15" t="s">
        <v>1347</v>
      </c>
      <c r="E546" s="113" t="str">
        <f t="shared" si="20"/>
        <v xml:space="preserve">CLG ROMAIN ROLLAND DE ERSTEIN </v>
      </c>
      <c r="F546" s="114" t="s">
        <v>1348</v>
      </c>
      <c r="G546" s="115"/>
      <c r="H546" s="114" t="s">
        <v>60</v>
      </c>
      <c r="I546" s="114" t="s">
        <v>60</v>
      </c>
      <c r="J546" s="114"/>
    </row>
    <row r="547" spans="1:10" ht="15" customHeight="1" x14ac:dyDescent="0.35">
      <c r="A547" s="88" t="s">
        <v>82</v>
      </c>
      <c r="B547" s="45" t="s">
        <v>1349</v>
      </c>
      <c r="C547" s="45"/>
      <c r="D547" s="45" t="s">
        <v>148</v>
      </c>
      <c r="E547" s="190" t="str">
        <f t="shared" si="20"/>
        <v>CLG ROUGET DE LISLE DE CHARLEVILLE-MEZIERES</v>
      </c>
      <c r="F547" s="157" t="s">
        <v>2238</v>
      </c>
      <c r="G547" s="158" t="s">
        <v>56</v>
      </c>
      <c r="H547" s="159" t="s">
        <v>60</v>
      </c>
      <c r="I547" s="159" t="s">
        <v>81</v>
      </c>
      <c r="J547" s="159"/>
    </row>
    <row r="548" spans="1:10" ht="15" customHeight="1" x14ac:dyDescent="0.4">
      <c r="A548" s="66" t="s">
        <v>64</v>
      </c>
      <c r="B548" s="53" t="s">
        <v>1350</v>
      </c>
      <c r="C548" s="53"/>
      <c r="D548" s="53" t="s">
        <v>834</v>
      </c>
      <c r="E548" s="168" t="str">
        <f t="shared" si="20"/>
        <v>CLG ROUGET DE LISLE DE SCHILTIGHEIM</v>
      </c>
      <c r="F548" s="169" t="s">
        <v>1351</v>
      </c>
      <c r="G548" s="170" t="s">
        <v>56</v>
      </c>
      <c r="H548" s="169" t="s">
        <v>60</v>
      </c>
      <c r="I548" s="169" t="s">
        <v>81</v>
      </c>
      <c r="J548" s="169"/>
    </row>
    <row r="549" spans="1:10" ht="15" customHeight="1" x14ac:dyDescent="0.35">
      <c r="A549" s="55" t="s">
        <v>82</v>
      </c>
      <c r="B549" s="9" t="s">
        <v>1352</v>
      </c>
      <c r="C549" s="9"/>
      <c r="D549" s="9" t="s">
        <v>1353</v>
      </c>
      <c r="E549" s="107" t="str">
        <f t="shared" si="20"/>
        <v>CLG SAINT-EXUPERY DE AVIZE</v>
      </c>
      <c r="F549" s="108" t="s">
        <v>2239</v>
      </c>
      <c r="G549" s="119"/>
      <c r="H549" s="109" t="s">
        <v>60</v>
      </c>
      <c r="I549" s="109" t="s">
        <v>60</v>
      </c>
      <c r="J549" s="109"/>
    </row>
    <row r="550" spans="1:10" ht="15" customHeight="1" x14ac:dyDescent="0.35">
      <c r="A550" s="87" t="s">
        <v>1354</v>
      </c>
      <c r="B550" s="32" t="str">
        <f>UPPER(A550)</f>
        <v>CLG SAINT-EXUPERY</v>
      </c>
      <c r="C550" s="33" t="s">
        <v>505</v>
      </c>
      <c r="D550" s="33" t="str">
        <f>UPPER(C550)</f>
        <v>EPINAL</v>
      </c>
      <c r="E550" s="136" t="str">
        <f>CONCATENATE(B550," DE ",D550)</f>
        <v>CLG SAINT-EXUPERY DE EPINAL</v>
      </c>
      <c r="F550" s="137" t="s">
        <v>1355</v>
      </c>
      <c r="G550" s="138" t="s">
        <v>85</v>
      </c>
      <c r="H550" s="138" t="s">
        <v>81</v>
      </c>
      <c r="I550" s="137" t="s">
        <v>60</v>
      </c>
      <c r="J550" s="138" t="s">
        <v>55</v>
      </c>
    </row>
    <row r="551" spans="1:10" ht="15" customHeight="1" x14ac:dyDescent="0.4">
      <c r="A551" s="66" t="s">
        <v>64</v>
      </c>
      <c r="B551" s="53" t="s">
        <v>1356</v>
      </c>
      <c r="C551" s="53"/>
      <c r="D551" s="53" t="s">
        <v>160</v>
      </c>
      <c r="E551" s="168" t="str">
        <f>CONCATENATE(A551," ",B551," DE ",D551)</f>
        <v xml:space="preserve">CLG SAINT-EXUPERY DE MULHOUSE  </v>
      </c>
      <c r="F551" s="169" t="s">
        <v>1357</v>
      </c>
      <c r="G551" s="170" t="s">
        <v>85</v>
      </c>
      <c r="H551" s="169" t="s">
        <v>60</v>
      </c>
      <c r="I551" s="169" t="s">
        <v>81</v>
      </c>
      <c r="J551" s="169"/>
    </row>
    <row r="552" spans="1:10" ht="15" customHeight="1" x14ac:dyDescent="0.35">
      <c r="A552" s="67" t="s">
        <v>1354</v>
      </c>
      <c r="B552" s="40" t="str">
        <f>UPPER(A552)</f>
        <v>CLG SAINT-EXUPERY</v>
      </c>
      <c r="C552" s="41" t="s">
        <v>1358</v>
      </c>
      <c r="D552" s="41" t="str">
        <f>UPPER(C552)</f>
        <v>SAINT-NICOLAS-DE-PORT</v>
      </c>
      <c r="E552" s="148" t="str">
        <f>CONCATENATE(B552," DE ",D552)</f>
        <v>CLG SAINT-EXUPERY DE SAINT-NICOLAS-DE-PORT</v>
      </c>
      <c r="F552" s="149" t="s">
        <v>1359</v>
      </c>
      <c r="G552" s="109"/>
      <c r="H552" s="109" t="s">
        <v>60</v>
      </c>
      <c r="I552" s="149" t="s">
        <v>60</v>
      </c>
      <c r="J552" s="109"/>
    </row>
    <row r="553" spans="1:10" ht="15" customHeight="1" x14ac:dyDescent="0.35">
      <c r="A553" s="67" t="s">
        <v>1354</v>
      </c>
      <c r="B553" s="40" t="str">
        <f>UPPER(A553)</f>
        <v>CLG SAINT-EXUPERY</v>
      </c>
      <c r="C553" s="41" t="s">
        <v>1360</v>
      </c>
      <c r="D553" s="41" t="str">
        <f>UPPER(C553)</f>
        <v>THIERVILLE-SUR-MEUSE</v>
      </c>
      <c r="E553" s="148" t="str">
        <f>CONCATENATE(B553," DE ",D553)</f>
        <v>CLG SAINT-EXUPERY DE THIERVILLE-SUR-MEUSE</v>
      </c>
      <c r="F553" s="149" t="s">
        <v>1361</v>
      </c>
      <c r="G553" s="109"/>
      <c r="H553" s="109" t="s">
        <v>60</v>
      </c>
      <c r="I553" s="149" t="s">
        <v>60</v>
      </c>
      <c r="J553" s="109"/>
    </row>
    <row r="554" spans="1:10" ht="15" customHeight="1" x14ac:dyDescent="0.35">
      <c r="A554" s="55" t="s">
        <v>82</v>
      </c>
      <c r="B554" s="9" t="s">
        <v>1362</v>
      </c>
      <c r="C554" s="9"/>
      <c r="D554" s="9" t="s">
        <v>71</v>
      </c>
      <c r="E554" s="107" t="str">
        <f>CONCATENATE(A554," ",B554," DE ",D554)</f>
        <v>CLG SAINT-REMI DE REIMS</v>
      </c>
      <c r="F554" s="108" t="s">
        <v>2240</v>
      </c>
      <c r="G554" s="119"/>
      <c r="H554" s="109" t="s">
        <v>60</v>
      </c>
      <c r="I554" s="109" t="s">
        <v>60</v>
      </c>
      <c r="J554" s="109"/>
    </row>
    <row r="555" spans="1:10" ht="15" customHeight="1" x14ac:dyDescent="0.4">
      <c r="A555" s="66" t="s">
        <v>64</v>
      </c>
      <c r="B555" s="15" t="s">
        <v>1363</v>
      </c>
      <c r="C555" s="15"/>
      <c r="D555" s="15" t="s">
        <v>1364</v>
      </c>
      <c r="E555" s="113" t="str">
        <f>CONCATENATE(A555," ",B555," DE ",D555)</f>
        <v>CLG SEBASTIEN BRANT DE ESCHAU</v>
      </c>
      <c r="F555" s="114" t="s">
        <v>1365</v>
      </c>
      <c r="G555" s="115"/>
      <c r="H555" s="114" t="s">
        <v>60</v>
      </c>
      <c r="I555" s="114" t="s">
        <v>60</v>
      </c>
      <c r="J555" s="114"/>
    </row>
    <row r="556" spans="1:10" ht="15" customHeight="1" x14ac:dyDescent="0.35">
      <c r="A556" s="55" t="s">
        <v>82</v>
      </c>
      <c r="B556" s="9" t="s">
        <v>1366</v>
      </c>
      <c r="C556" s="9"/>
      <c r="D556" s="54" t="s">
        <v>1367</v>
      </c>
      <c r="E556" s="172" t="str">
        <f>CONCATENATE(A556," ",B556," DE ",D556)</f>
        <v>CLG SIGNY L'ABBAYE DE SIGNY-L'ABBAYE</v>
      </c>
      <c r="F556" s="108" t="s">
        <v>2241</v>
      </c>
      <c r="G556" s="119"/>
      <c r="H556" s="109" t="s">
        <v>60</v>
      </c>
      <c r="I556" s="109" t="s">
        <v>60</v>
      </c>
      <c r="J556" s="109"/>
    </row>
    <row r="557" spans="1:10" ht="15" customHeight="1" x14ac:dyDescent="0.35">
      <c r="A557" s="67" t="s">
        <v>1368</v>
      </c>
      <c r="B557" s="40" t="str">
        <f>UPPER(A557)</f>
        <v>CLG SIMONE DE BEAUVOIR</v>
      </c>
      <c r="C557" s="41" t="s">
        <v>588</v>
      </c>
      <c r="D557" s="41" t="str">
        <f>UPPER(C557)</f>
        <v>VANDOEUVRE-LES-NANCY</v>
      </c>
      <c r="E557" s="148" t="str">
        <f>CONCATENATE(B557," DE ",D557)</f>
        <v>CLG SIMONE DE BEAUVOIR DE VANDOEUVRE-LES-NANCY</v>
      </c>
      <c r="F557" s="149" t="s">
        <v>1369</v>
      </c>
      <c r="G557" s="109" t="s">
        <v>56</v>
      </c>
      <c r="H557" s="109" t="s">
        <v>60</v>
      </c>
      <c r="I557" s="149" t="s">
        <v>60</v>
      </c>
      <c r="J557" s="109" t="s">
        <v>55</v>
      </c>
    </row>
    <row r="558" spans="1:10" ht="15" customHeight="1" x14ac:dyDescent="0.4">
      <c r="A558" s="66" t="s">
        <v>64</v>
      </c>
      <c r="B558" s="15" t="s">
        <v>1370</v>
      </c>
      <c r="C558" s="15"/>
      <c r="D558" s="15" t="s">
        <v>1371</v>
      </c>
      <c r="E558" s="113" t="str">
        <f>CONCATENATE(A558," ",B558," DE ",D558)</f>
        <v>CLG SIMONE VEIL DE HERRLISHEIM</v>
      </c>
      <c r="F558" s="114" t="s">
        <v>1372</v>
      </c>
      <c r="G558" s="115"/>
      <c r="H558" s="114" t="s">
        <v>60</v>
      </c>
      <c r="I558" s="114" t="s">
        <v>60</v>
      </c>
      <c r="J558" s="114"/>
    </row>
    <row r="559" spans="1:10" ht="15" customHeight="1" x14ac:dyDescent="0.4">
      <c r="A559" s="66" t="s">
        <v>64</v>
      </c>
      <c r="B559" s="70" t="s">
        <v>1373</v>
      </c>
      <c r="C559" s="70"/>
      <c r="D559" s="70" t="s">
        <v>184</v>
      </c>
      <c r="E559" s="194" t="str">
        <f>CONCATENATE(A559," ",B559," DE ",D559)</f>
        <v>CLG SOLIGNAC DE STRASBOURG</v>
      </c>
      <c r="F559" s="195" t="s">
        <v>1374</v>
      </c>
      <c r="G559" s="196" t="s">
        <v>85</v>
      </c>
      <c r="H559" s="195" t="s">
        <v>81</v>
      </c>
      <c r="I559" s="195" t="s">
        <v>60</v>
      </c>
      <c r="J559" s="197" t="s">
        <v>55</v>
      </c>
    </row>
    <row r="560" spans="1:10" ht="15" customHeight="1" x14ac:dyDescent="0.4">
      <c r="A560" s="66" t="s">
        <v>64</v>
      </c>
      <c r="B560" s="53" t="s">
        <v>1375</v>
      </c>
      <c r="C560" s="53"/>
      <c r="D560" s="53" t="s">
        <v>667</v>
      </c>
      <c r="E560" s="168" t="str">
        <f>CONCATENATE(A560," ",B560," DE ",D560)</f>
        <v xml:space="preserve">CLG SOPHIE GERMAIN DE STRASBOURG  </v>
      </c>
      <c r="F560" s="169" t="s">
        <v>1376</v>
      </c>
      <c r="G560" s="170" t="s">
        <v>56</v>
      </c>
      <c r="H560" s="169" t="s">
        <v>60</v>
      </c>
      <c r="I560" s="169" t="s">
        <v>81</v>
      </c>
      <c r="J560" s="208" t="s">
        <v>55</v>
      </c>
    </row>
    <row r="561" spans="1:10" ht="15" customHeight="1" x14ac:dyDescent="0.35">
      <c r="A561" s="8" t="s">
        <v>1377</v>
      </c>
      <c r="B561" s="9" t="str">
        <f>UPPER(A561)</f>
        <v>CLG SPITZEMBERG</v>
      </c>
      <c r="C561" s="10" t="s">
        <v>1378</v>
      </c>
      <c r="D561" s="10" t="str">
        <f>UPPER(C561)</f>
        <v>PROVENCHERES-ET-COLROY</v>
      </c>
      <c r="E561" s="107" t="str">
        <f>CONCATENATE(B561," DE ",D561)</f>
        <v>CLG SPITZEMBERG DE PROVENCHERES-ET-COLROY</v>
      </c>
      <c r="F561" s="108" t="s">
        <v>1379</v>
      </c>
      <c r="G561" s="109"/>
      <c r="H561" s="109" t="s">
        <v>60</v>
      </c>
      <c r="I561" s="108" t="s">
        <v>60</v>
      </c>
      <c r="J561" s="109"/>
    </row>
    <row r="562" spans="1:10" ht="15" customHeight="1" x14ac:dyDescent="0.35">
      <c r="A562" s="55" t="s">
        <v>82</v>
      </c>
      <c r="B562" s="9" t="s">
        <v>1380</v>
      </c>
      <c r="C562" s="9"/>
      <c r="D562" s="54" t="s">
        <v>1381</v>
      </c>
      <c r="E562" s="172" t="str">
        <f>CONCATENATE(A562," ",B562," DE ",D562)</f>
        <v>CLG STEPHANE MALLARME DE FERE-CHAMPENOISE</v>
      </c>
      <c r="F562" s="108" t="s">
        <v>2242</v>
      </c>
      <c r="G562" s="119"/>
      <c r="H562" s="109" t="s">
        <v>60</v>
      </c>
      <c r="I562" s="109" t="s">
        <v>60</v>
      </c>
      <c r="J562" s="109"/>
    </row>
    <row r="563" spans="1:10" ht="15" customHeight="1" x14ac:dyDescent="0.4">
      <c r="A563" s="66" t="s">
        <v>64</v>
      </c>
      <c r="B563" s="48" t="s">
        <v>1382</v>
      </c>
      <c r="C563" s="48"/>
      <c r="D563" s="48" t="s">
        <v>184</v>
      </c>
      <c r="E563" s="160" t="str">
        <f>CONCATENATE(A563," ",B563," DE ",D563)</f>
        <v>CLG STOCKFELD DE STRASBOURG</v>
      </c>
      <c r="F563" s="161" t="s">
        <v>1383</v>
      </c>
      <c r="G563" s="162" t="s">
        <v>56</v>
      </c>
      <c r="H563" s="161" t="s">
        <v>60</v>
      </c>
      <c r="I563" s="161" t="s">
        <v>60</v>
      </c>
      <c r="J563" s="212" t="s">
        <v>55</v>
      </c>
    </row>
    <row r="564" spans="1:10" ht="15" customHeight="1" x14ac:dyDescent="0.4">
      <c r="A564" s="66" t="s">
        <v>64</v>
      </c>
      <c r="B564" s="15" t="s">
        <v>1384</v>
      </c>
      <c r="C564" s="15"/>
      <c r="D564" s="15" t="s">
        <v>1385</v>
      </c>
      <c r="E564" s="113" t="str">
        <f>CONCATENATE(A564," ",B564," DE ",D564)</f>
        <v>CLG SUZANNE LALIQUE-HAVILAND DE WINGEN-SUR-MODER</v>
      </c>
      <c r="F564" s="114" t="s">
        <v>1386</v>
      </c>
      <c r="G564" s="115"/>
      <c r="H564" s="114" t="s">
        <v>60</v>
      </c>
      <c r="I564" s="114" t="s">
        <v>60</v>
      </c>
      <c r="J564" s="114"/>
    </row>
    <row r="565" spans="1:10" ht="15" customHeight="1" x14ac:dyDescent="0.35">
      <c r="A565" s="67" t="s">
        <v>1387</v>
      </c>
      <c r="B565" s="40" t="str">
        <f>UPPER(A565)</f>
        <v>CLG TAISON</v>
      </c>
      <c r="C565" s="10" t="s">
        <v>153</v>
      </c>
      <c r="D565" s="10" t="str">
        <f>UPPER(C565)</f>
        <v>METZ</v>
      </c>
      <c r="E565" s="107" t="str">
        <f>CONCATENATE(B565," DE ",D565)</f>
        <v>CLG TAISON DE METZ</v>
      </c>
      <c r="F565" s="149" t="s">
        <v>1388</v>
      </c>
      <c r="G565" s="109"/>
      <c r="H565" s="109" t="s">
        <v>60</v>
      </c>
      <c r="I565" s="149" t="s">
        <v>60</v>
      </c>
      <c r="J565" s="109"/>
    </row>
    <row r="566" spans="1:10" ht="15" customHeight="1" x14ac:dyDescent="0.35">
      <c r="A566" s="88" t="s">
        <v>82</v>
      </c>
      <c r="B566" s="45" t="s">
        <v>1389</v>
      </c>
      <c r="C566" s="45"/>
      <c r="D566" s="45" t="s">
        <v>666</v>
      </c>
      <c r="E566" s="190" t="str">
        <f>CONCATENATE(A566," ",B566," DE ",D566)</f>
        <v>CLG TERRES ROUGES DE EPERNAY</v>
      </c>
      <c r="F566" s="157" t="s">
        <v>2243</v>
      </c>
      <c r="G566" s="158"/>
      <c r="H566" s="159" t="s">
        <v>60</v>
      </c>
      <c r="I566" s="159" t="s">
        <v>81</v>
      </c>
      <c r="J566" s="159"/>
    </row>
    <row r="567" spans="1:10" ht="15" customHeight="1" x14ac:dyDescent="0.4">
      <c r="A567" s="66" t="s">
        <v>64</v>
      </c>
      <c r="B567" s="15" t="s">
        <v>1390</v>
      </c>
      <c r="C567" s="15"/>
      <c r="D567" s="15" t="s">
        <v>1391</v>
      </c>
      <c r="E567" s="113" t="str">
        <f>CONCATENATE(A567," ",B567," DE ",D567)</f>
        <v>CLG THEODORE MONOD DE OTTMARSHEIM</v>
      </c>
      <c r="F567" s="114" t="s">
        <v>1392</v>
      </c>
      <c r="G567" s="115"/>
      <c r="H567" s="114" t="s">
        <v>60</v>
      </c>
      <c r="I567" s="114" t="s">
        <v>60</v>
      </c>
      <c r="J567" s="114"/>
    </row>
    <row r="568" spans="1:10" ht="15" customHeight="1" x14ac:dyDescent="0.35">
      <c r="A568" s="8" t="s">
        <v>1393</v>
      </c>
      <c r="B568" s="9" t="str">
        <f>UPPER(A568)</f>
        <v>CLG THEODORE MONOD</v>
      </c>
      <c r="C568" s="10" t="s">
        <v>1394</v>
      </c>
      <c r="D568" s="10" t="str">
        <f>UPPER(C568)</f>
        <v>VILLERUPT</v>
      </c>
      <c r="E568" s="107" t="str">
        <f>CONCATENATE(B568," DE ",D568)</f>
        <v>CLG THEODORE MONOD DE VILLERUPT</v>
      </c>
      <c r="F568" s="108" t="s">
        <v>1395</v>
      </c>
      <c r="G568" s="109"/>
      <c r="H568" s="109" t="s">
        <v>60</v>
      </c>
      <c r="I568" s="108" t="s">
        <v>60</v>
      </c>
      <c r="J568" s="109"/>
    </row>
    <row r="569" spans="1:10" ht="15" customHeight="1" x14ac:dyDescent="0.35">
      <c r="A569" s="55" t="s">
        <v>82</v>
      </c>
      <c r="B569" s="9" t="s">
        <v>1396</v>
      </c>
      <c r="C569" s="9"/>
      <c r="D569" s="9" t="s">
        <v>1275</v>
      </c>
      <c r="E569" s="107" t="str">
        <f t="shared" ref="E569:E574" si="21">CONCATENATE(A569," ",B569," DE ",D569)</f>
        <v>CLG THIBAUD DE CHAMPAGNE DE FISMES</v>
      </c>
      <c r="F569" s="108" t="s">
        <v>2244</v>
      </c>
      <c r="G569" s="119"/>
      <c r="H569" s="109" t="s">
        <v>60</v>
      </c>
      <c r="I569" s="109" t="s">
        <v>60</v>
      </c>
      <c r="J569" s="109"/>
    </row>
    <row r="570" spans="1:10" ht="15" customHeight="1" x14ac:dyDescent="0.4">
      <c r="A570" s="66" t="s">
        <v>64</v>
      </c>
      <c r="B570" s="15" t="s">
        <v>1397</v>
      </c>
      <c r="C570" s="15"/>
      <c r="D570" s="15" t="s">
        <v>1398</v>
      </c>
      <c r="E570" s="113" t="str">
        <f t="shared" si="21"/>
        <v>CLG TOMI UNGERER DE DETTWILLER</v>
      </c>
      <c r="F570" s="114" t="s">
        <v>1399</v>
      </c>
      <c r="G570" s="115"/>
      <c r="H570" s="114" t="s">
        <v>60</v>
      </c>
      <c r="I570" s="114" t="s">
        <v>60</v>
      </c>
      <c r="J570" s="114"/>
    </row>
    <row r="571" spans="1:10" ht="15" customHeight="1" x14ac:dyDescent="0.35">
      <c r="A571" s="88" t="s">
        <v>82</v>
      </c>
      <c r="B571" s="45" t="s">
        <v>1400</v>
      </c>
      <c r="C571" s="45"/>
      <c r="D571" s="45" t="s">
        <v>71</v>
      </c>
      <c r="E571" s="190" t="str">
        <f t="shared" si="21"/>
        <v>CLG TROIS FONTAINES DE REIMS</v>
      </c>
      <c r="F571" s="157" t="s">
        <v>2245</v>
      </c>
      <c r="G571" s="158" t="s">
        <v>56</v>
      </c>
      <c r="H571" s="159" t="s">
        <v>60</v>
      </c>
      <c r="I571" s="159" t="s">
        <v>81</v>
      </c>
      <c r="J571" s="159" t="s">
        <v>55</v>
      </c>
    </row>
    <row r="572" spans="1:10" ht="15" customHeight="1" x14ac:dyDescent="0.35">
      <c r="A572" s="88" t="s">
        <v>82</v>
      </c>
      <c r="B572" s="45" t="s">
        <v>1401</v>
      </c>
      <c r="C572" s="45"/>
      <c r="D572" s="45" t="s">
        <v>385</v>
      </c>
      <c r="E572" s="190" t="str">
        <f t="shared" si="21"/>
        <v>CLG TURENNE DE SEDAN</v>
      </c>
      <c r="F572" s="157" t="s">
        <v>2246</v>
      </c>
      <c r="G572" s="158"/>
      <c r="H572" s="159" t="s">
        <v>60</v>
      </c>
      <c r="I572" s="159" t="s">
        <v>81</v>
      </c>
      <c r="J572" s="159"/>
    </row>
    <row r="573" spans="1:10" ht="15" customHeight="1" x14ac:dyDescent="0.35">
      <c r="A573" s="55" t="s">
        <v>82</v>
      </c>
      <c r="B573" s="9" t="s">
        <v>1402</v>
      </c>
      <c r="C573" s="9"/>
      <c r="D573" s="9" t="s">
        <v>71</v>
      </c>
      <c r="E573" s="107" t="str">
        <f t="shared" si="21"/>
        <v>CLG UNIVERSITE DE REIMS</v>
      </c>
      <c r="F573" s="108" t="s">
        <v>2247</v>
      </c>
      <c r="G573" s="119"/>
      <c r="H573" s="109" t="s">
        <v>60</v>
      </c>
      <c r="I573" s="109" t="s">
        <v>60</v>
      </c>
      <c r="J573" s="109"/>
    </row>
    <row r="574" spans="1:10" ht="15" customHeight="1" x14ac:dyDescent="0.4">
      <c r="A574" s="66" t="s">
        <v>64</v>
      </c>
      <c r="B574" s="15" t="s">
        <v>1403</v>
      </c>
      <c r="C574" s="15"/>
      <c r="D574" s="15" t="s">
        <v>1404</v>
      </c>
      <c r="E574" s="113" t="str">
        <f t="shared" si="21"/>
        <v>CLG VAL DE MODER DE VAL-DE-MODER</v>
      </c>
      <c r="F574" s="114" t="s">
        <v>1405</v>
      </c>
      <c r="G574" s="115"/>
      <c r="H574" s="114" t="s">
        <v>60</v>
      </c>
      <c r="I574" s="114" t="s">
        <v>60</v>
      </c>
      <c r="J574" s="114"/>
    </row>
    <row r="575" spans="1:10" ht="15" customHeight="1" x14ac:dyDescent="0.35">
      <c r="A575" s="67" t="s">
        <v>1406</v>
      </c>
      <c r="B575" s="40" t="str">
        <f>UPPER(A575)</f>
        <v>CLG VAL DE SARRE</v>
      </c>
      <c r="C575" s="41" t="s">
        <v>1407</v>
      </c>
      <c r="D575" s="41" t="str">
        <f>UPPER(C575)</f>
        <v>GROSBLIEDERSTROFF</v>
      </c>
      <c r="E575" s="148" t="str">
        <f>CONCATENATE(B575," DE ",D575)</f>
        <v>CLG VAL DE SARRE DE GROSBLIEDERSTROFF</v>
      </c>
      <c r="F575" s="149" t="s">
        <v>1408</v>
      </c>
      <c r="G575" s="109"/>
      <c r="H575" s="109" t="s">
        <v>60</v>
      </c>
      <c r="I575" s="149" t="s">
        <v>60</v>
      </c>
      <c r="J575" s="109"/>
    </row>
    <row r="576" spans="1:10" ht="15" customHeight="1" x14ac:dyDescent="0.35">
      <c r="A576" s="67" t="s">
        <v>1409</v>
      </c>
      <c r="B576" s="40" t="str">
        <f>UPPER(A576)</f>
        <v>CLG VAL DE SEILLE</v>
      </c>
      <c r="C576" s="41" t="s">
        <v>1410</v>
      </c>
      <c r="D576" s="41" t="str">
        <f>UPPER(C576)</f>
        <v>NOMENY</v>
      </c>
      <c r="E576" s="148" t="str">
        <f>CONCATENATE(B576," DE ",D576)</f>
        <v>CLG VAL DE SEILLE DE NOMENY</v>
      </c>
      <c r="F576" s="149" t="s">
        <v>1411</v>
      </c>
      <c r="G576" s="109"/>
      <c r="H576" s="109" t="s">
        <v>60</v>
      </c>
      <c r="I576" s="149" t="s">
        <v>60</v>
      </c>
      <c r="J576" s="109"/>
    </row>
    <row r="577" spans="1:10" ht="15" customHeight="1" x14ac:dyDescent="0.35">
      <c r="A577" s="67" t="s">
        <v>1412</v>
      </c>
      <c r="B577" s="40" t="str">
        <f>UPPER(A577)</f>
        <v>CLG VAL D'ORNOIS</v>
      </c>
      <c r="C577" s="41" t="s">
        <v>1413</v>
      </c>
      <c r="D577" s="41" t="str">
        <f>UPPER(C577)</f>
        <v>GONDRECOURT-LE-CHATEAU</v>
      </c>
      <c r="E577" s="148" t="str">
        <f>CONCATENATE(B577," DE ",D577)</f>
        <v>CLG VAL D'ORNOIS DE GONDRECOURT-LE-CHATEAU</v>
      </c>
      <c r="F577" s="149" t="s">
        <v>1414</v>
      </c>
      <c r="G577" s="109"/>
      <c r="H577" s="109" t="s">
        <v>60</v>
      </c>
      <c r="I577" s="149" t="s">
        <v>60</v>
      </c>
      <c r="J577" s="109"/>
    </row>
    <row r="578" spans="1:10" ht="15" customHeight="1" x14ac:dyDescent="0.35">
      <c r="A578" s="8" t="s">
        <v>1415</v>
      </c>
      <c r="B578" s="9" t="str">
        <f>UPPER(A578)</f>
        <v>CLG VALCOURT</v>
      </c>
      <c r="C578" s="41" t="s">
        <v>119</v>
      </c>
      <c r="D578" s="10" t="str">
        <f>UPPER(C578)</f>
        <v xml:space="preserve">TOUL </v>
      </c>
      <c r="E578" s="107" t="str">
        <f>CONCATENATE(B578," DE ",D578)</f>
        <v xml:space="preserve">CLG VALCOURT DE TOUL </v>
      </c>
      <c r="F578" s="108" t="s">
        <v>1416</v>
      </c>
      <c r="G578" s="109"/>
      <c r="H578" s="109" t="s">
        <v>60</v>
      </c>
      <c r="I578" s="108" t="s">
        <v>60</v>
      </c>
      <c r="J578" s="109"/>
    </row>
    <row r="579" spans="1:10" ht="15" customHeight="1" x14ac:dyDescent="0.35">
      <c r="A579" s="55" t="s">
        <v>82</v>
      </c>
      <c r="B579" s="9" t="s">
        <v>1417</v>
      </c>
      <c r="C579" s="9"/>
      <c r="D579" s="54" t="s">
        <v>1418</v>
      </c>
      <c r="E579" s="172" t="str">
        <f>CONCATENATE(A579," ",B579," DE ",D579)</f>
        <v>CLG VALLIERE DE SAULT-LES-RETHEL</v>
      </c>
      <c r="F579" s="108" t="s">
        <v>2248</v>
      </c>
      <c r="G579" s="119"/>
      <c r="H579" s="109" t="s">
        <v>60</v>
      </c>
      <c r="I579" s="109" t="s">
        <v>60</v>
      </c>
      <c r="J579" s="109"/>
    </row>
    <row r="580" spans="1:10" ht="15" customHeight="1" x14ac:dyDescent="0.35">
      <c r="A580" s="81" t="s">
        <v>1419</v>
      </c>
      <c r="B580" s="45" t="str">
        <f>UPPER(A580)</f>
        <v>CLG VAUBAN</v>
      </c>
      <c r="C580" s="47" t="s">
        <v>92</v>
      </c>
      <c r="D580" s="47" t="str">
        <f>UPPER(C580)</f>
        <v>LONGWY</v>
      </c>
      <c r="E580" s="190" t="str">
        <f>CONCATENATE(B580," DE ",D580)</f>
        <v>CLG VAUBAN DE LONGWY</v>
      </c>
      <c r="F580" s="157" t="s">
        <v>1420</v>
      </c>
      <c r="G580" s="159"/>
      <c r="H580" s="159" t="s">
        <v>60</v>
      </c>
      <c r="I580" s="157" t="s">
        <v>81</v>
      </c>
      <c r="J580" s="159"/>
    </row>
    <row r="581" spans="1:10" ht="15" customHeight="1" x14ac:dyDescent="0.35">
      <c r="A581" s="81" t="s">
        <v>1421</v>
      </c>
      <c r="B581" s="45" t="str">
        <f>UPPER(A581)</f>
        <v>CLG VAUTRIN LUD</v>
      </c>
      <c r="C581" s="47" t="s">
        <v>718</v>
      </c>
      <c r="D581" s="47" t="str">
        <f>UPPER(C581)</f>
        <v>SAINT-DIE-DES-VOSGES</v>
      </c>
      <c r="E581" s="190" t="str">
        <f>CONCATENATE(B581," DE ",D581)</f>
        <v>CLG VAUTRIN LUD DE SAINT-DIE-DES-VOSGES</v>
      </c>
      <c r="F581" s="157" t="s">
        <v>1422</v>
      </c>
      <c r="G581" s="159" t="s">
        <v>56</v>
      </c>
      <c r="H581" s="159" t="s">
        <v>60</v>
      </c>
      <c r="I581" s="157" t="s">
        <v>81</v>
      </c>
      <c r="J581" s="159"/>
    </row>
    <row r="582" spans="1:10" ht="15" customHeight="1" x14ac:dyDescent="0.35">
      <c r="A582" s="8" t="s">
        <v>1423</v>
      </c>
      <c r="B582" s="9" t="str">
        <f>UPPER(A582)</f>
        <v>CLG VICTOR DEMANGE</v>
      </c>
      <c r="C582" s="10" t="s">
        <v>1424</v>
      </c>
      <c r="D582" s="10" t="str">
        <f>UPPER(C582)</f>
        <v>BOULAY</v>
      </c>
      <c r="E582" s="107" t="str">
        <f>CONCATENATE(B582," DE ",D582)</f>
        <v>CLG VICTOR DEMANGE DE BOULAY</v>
      </c>
      <c r="F582" s="108" t="s">
        <v>1425</v>
      </c>
      <c r="G582" s="109"/>
      <c r="H582" s="109" t="s">
        <v>60</v>
      </c>
      <c r="I582" s="108" t="s">
        <v>60</v>
      </c>
      <c r="J582" s="109"/>
    </row>
    <row r="583" spans="1:10" ht="15" customHeight="1" x14ac:dyDescent="0.35">
      <c r="A583" s="89" t="s">
        <v>82</v>
      </c>
      <c r="B583" s="50" t="s">
        <v>1426</v>
      </c>
      <c r="C583" s="50"/>
      <c r="D583" s="51" t="s">
        <v>1014</v>
      </c>
      <c r="E583" s="164" t="str">
        <f>CONCATENATE(A583," ",B583," DE ",D583)</f>
        <v>CLG VICTOR DURUY DE CHALONS-EN-CHAMPAGNE</v>
      </c>
      <c r="F583" s="165" t="s">
        <v>2249</v>
      </c>
      <c r="G583" s="166"/>
      <c r="H583" s="167" t="s">
        <v>60</v>
      </c>
      <c r="I583" s="167" t="s">
        <v>60</v>
      </c>
      <c r="J583" s="167" t="s">
        <v>55</v>
      </c>
    </row>
    <row r="584" spans="1:10" ht="15" customHeight="1" x14ac:dyDescent="0.4">
      <c r="A584" s="66" t="s">
        <v>64</v>
      </c>
      <c r="B584" s="15" t="s">
        <v>1427</v>
      </c>
      <c r="C584" s="15"/>
      <c r="D584" s="15" t="s">
        <v>555</v>
      </c>
      <c r="E584" s="113" t="str">
        <f>CONCATENATE(A584," ",B584," DE ",D584)</f>
        <v xml:space="preserve">CLG VICTOR HUGO DE COLMAR </v>
      </c>
      <c r="F584" s="114" t="s">
        <v>1428</v>
      </c>
      <c r="G584" s="115"/>
      <c r="H584" s="114" t="s">
        <v>60</v>
      </c>
      <c r="I584" s="114" t="s">
        <v>60</v>
      </c>
      <c r="J584" s="114"/>
    </row>
    <row r="585" spans="1:10" ht="15" customHeight="1" x14ac:dyDescent="0.35">
      <c r="A585" s="81" t="s">
        <v>1429</v>
      </c>
      <c r="B585" s="45" t="str">
        <f>UPPER(A585)</f>
        <v>CLG VICTOR PROUVE</v>
      </c>
      <c r="C585" s="47" t="s">
        <v>780</v>
      </c>
      <c r="D585" s="47" t="str">
        <f>UPPER(C585)</f>
        <v>LAXOU</v>
      </c>
      <c r="E585" s="190" t="str">
        <f>CONCATENATE(B585," DE ",D585)</f>
        <v>CLG VICTOR PROUVE DE LAXOU</v>
      </c>
      <c r="F585" s="157" t="s">
        <v>1430</v>
      </c>
      <c r="G585" s="159"/>
      <c r="H585" s="159" t="s">
        <v>60</v>
      </c>
      <c r="I585" s="157" t="s">
        <v>81</v>
      </c>
      <c r="J585" s="159"/>
    </row>
    <row r="586" spans="1:10" ht="15" customHeight="1" x14ac:dyDescent="0.4">
      <c r="A586" s="66" t="s">
        <v>64</v>
      </c>
      <c r="B586" s="15" t="s">
        <v>1431</v>
      </c>
      <c r="C586" s="15"/>
      <c r="D586" s="15" t="s">
        <v>1432</v>
      </c>
      <c r="E586" s="113" t="str">
        <f>CONCATENATE(A586," ",B586," DE ",D586)</f>
        <v>CLG VICTOR SCHOELCHER DE ENSISHEIM</v>
      </c>
      <c r="F586" s="114" t="s">
        <v>1433</v>
      </c>
      <c r="G586" s="115"/>
      <c r="H586" s="114" t="s">
        <v>60</v>
      </c>
      <c r="I586" s="114" t="s">
        <v>60</v>
      </c>
      <c r="J586" s="114"/>
    </row>
    <row r="587" spans="1:10" ht="15" customHeight="1" x14ac:dyDescent="0.35">
      <c r="A587" s="8" t="s">
        <v>1434</v>
      </c>
      <c r="B587" s="9" t="str">
        <f>UPPER(A587)</f>
        <v>CLG VINCENT VAN GOGH</v>
      </c>
      <c r="C587" s="10" t="s">
        <v>1435</v>
      </c>
      <c r="D587" s="10" t="str">
        <f>UPPER(C587)</f>
        <v>BLENOD-LES-PONT-A-MOUSSON</v>
      </c>
      <c r="E587" s="107" t="str">
        <f>CONCATENATE(B587," DE ",D587)</f>
        <v>CLG VINCENT VAN GOGH DE BLENOD-LES-PONT-A-MOUSSON</v>
      </c>
      <c r="F587" s="108" t="s">
        <v>1436</v>
      </c>
      <c r="G587" s="109"/>
      <c r="H587" s="109" t="s">
        <v>60</v>
      </c>
      <c r="I587" s="108" t="s">
        <v>60</v>
      </c>
      <c r="J587" s="109"/>
    </row>
    <row r="588" spans="1:10" ht="15" customHeight="1" x14ac:dyDescent="0.4">
      <c r="A588" s="66" t="s">
        <v>64</v>
      </c>
      <c r="B588" s="70" t="s">
        <v>1437</v>
      </c>
      <c r="C588" s="70"/>
      <c r="D588" s="70" t="s">
        <v>1438</v>
      </c>
      <c r="E588" s="194" t="str">
        <f>CONCATENATE(A588," ",B588," DE ",D588)</f>
        <v>CLG WOLF DE MULHOUSE</v>
      </c>
      <c r="F588" s="195" t="s">
        <v>1439</v>
      </c>
      <c r="G588" s="196" t="s">
        <v>85</v>
      </c>
      <c r="H588" s="195" t="s">
        <v>81</v>
      </c>
      <c r="I588" s="195" t="s">
        <v>60</v>
      </c>
      <c r="J588" s="195"/>
    </row>
    <row r="589" spans="1:10" ht="15" customHeight="1" x14ac:dyDescent="0.35">
      <c r="A589" s="55" t="s">
        <v>82</v>
      </c>
      <c r="B589" s="9" t="s">
        <v>1440</v>
      </c>
      <c r="C589" s="9"/>
      <c r="D589" s="54" t="s">
        <v>1441</v>
      </c>
      <c r="E589" s="172" t="str">
        <f>CONCATENATE(A589," ",B589," DE ",D589)</f>
        <v>CLG YVETTE LUNDY DE AY-CHAMPAGNE</v>
      </c>
      <c r="F589" s="108" t="s">
        <v>2250</v>
      </c>
      <c r="G589" s="119"/>
      <c r="H589" s="109" t="s">
        <v>60</v>
      </c>
      <c r="I589" s="109" t="s">
        <v>60</v>
      </c>
      <c r="J589" s="109"/>
    </row>
    <row r="590" spans="1:10" ht="15" customHeight="1" x14ac:dyDescent="0.35">
      <c r="A590" s="67" t="s">
        <v>1442</v>
      </c>
      <c r="B590" s="40" t="str">
        <f t="shared" ref="B590:B597" si="22">UPPER(A590)</f>
        <v>ECOLE ALTERNATIVE TIMELEON DE REHON</v>
      </c>
      <c r="C590" s="41" t="s">
        <v>1083</v>
      </c>
      <c r="D590" s="41" t="str">
        <f t="shared" ref="D590:D597" si="23">UPPER(C590)</f>
        <v>REHON</v>
      </c>
      <c r="E590" s="148" t="str">
        <f t="shared" ref="E590:E597" si="24">CONCATENATE(B590," DE ",D590)</f>
        <v>ECOLE ALTERNATIVE TIMELEON DE REHON DE REHON</v>
      </c>
      <c r="F590" s="149" t="s">
        <v>1443</v>
      </c>
      <c r="G590" s="109"/>
      <c r="H590" s="109" t="s">
        <v>60</v>
      </c>
      <c r="I590" s="149" t="s">
        <v>60</v>
      </c>
      <c r="J590" s="109"/>
    </row>
    <row r="591" spans="1:10" ht="15" customHeight="1" x14ac:dyDescent="0.35">
      <c r="A591" s="8" t="s">
        <v>1444</v>
      </c>
      <c r="B591" s="9" t="str">
        <f t="shared" si="22"/>
        <v>ECOLE PRE ESTHÉTIQUE COIFFURE</v>
      </c>
      <c r="C591" s="10" t="s">
        <v>153</v>
      </c>
      <c r="D591" s="10" t="str">
        <f t="shared" si="23"/>
        <v>METZ</v>
      </c>
      <c r="E591" s="107" t="str">
        <f t="shared" si="24"/>
        <v>ECOLE PRE ESTHÉTIQUE COIFFURE DE METZ</v>
      </c>
      <c r="F591" s="108" t="s">
        <v>1445</v>
      </c>
      <c r="G591" s="109"/>
      <c r="H591" s="109" t="s">
        <v>60</v>
      </c>
      <c r="I591" s="108" t="s">
        <v>60</v>
      </c>
      <c r="J591" s="109"/>
    </row>
    <row r="592" spans="1:10" ht="15" customHeight="1" x14ac:dyDescent="0.35">
      <c r="A592" s="8" t="s">
        <v>1446</v>
      </c>
      <c r="B592" s="9" t="str">
        <f t="shared" si="22"/>
        <v>ECOLE SECONDAIRE PRE BIENHEUREUX FRASSATI</v>
      </c>
      <c r="C592" s="10" t="s">
        <v>1447</v>
      </c>
      <c r="D592" s="10" t="str">
        <f t="shared" si="23"/>
        <v>MANDRES-SUR-VAIR</v>
      </c>
      <c r="E592" s="107" t="str">
        <f t="shared" si="24"/>
        <v>ECOLE SECONDAIRE PRE BIENHEUREUX FRASSATI DE MANDRES-SUR-VAIR</v>
      </c>
      <c r="F592" s="108" t="s">
        <v>1448</v>
      </c>
      <c r="G592" s="109"/>
      <c r="H592" s="109" t="s">
        <v>60</v>
      </c>
      <c r="I592" s="108" t="s">
        <v>60</v>
      </c>
      <c r="J592" s="109"/>
    </row>
    <row r="593" spans="1:10" ht="15" customHeight="1" x14ac:dyDescent="0.35">
      <c r="A593" s="74" t="s">
        <v>1449</v>
      </c>
      <c r="B593" s="50" t="str">
        <f t="shared" si="22"/>
        <v>ECOLE SECONDAIRE PRE DE L'ASSOCIATION RABBI GUERSHON</v>
      </c>
      <c r="C593" s="52" t="s">
        <v>153</v>
      </c>
      <c r="D593" s="52" t="str">
        <f t="shared" si="23"/>
        <v>METZ</v>
      </c>
      <c r="E593" s="178" t="str">
        <f t="shared" si="24"/>
        <v>ECOLE SECONDAIRE PRE DE L'ASSOCIATION RABBI GUERSHON DE METZ</v>
      </c>
      <c r="F593" s="165" t="s">
        <v>1450</v>
      </c>
      <c r="G593" s="167"/>
      <c r="H593" s="167" t="s">
        <v>60</v>
      </c>
      <c r="I593" s="165" t="s">
        <v>60</v>
      </c>
      <c r="J593" s="167"/>
    </row>
    <row r="594" spans="1:10" ht="15" customHeight="1" x14ac:dyDescent="0.35">
      <c r="A594" s="8" t="s">
        <v>1451</v>
      </c>
      <c r="B594" s="9" t="str">
        <f t="shared" si="22"/>
        <v>ECOLE SECONDAIRE PRE INSTITUTION SAINT DOMINIQUE</v>
      </c>
      <c r="C594" s="10" t="s">
        <v>1452</v>
      </c>
      <c r="D594" s="10" t="str">
        <f t="shared" si="23"/>
        <v>LA BAFFE</v>
      </c>
      <c r="E594" s="107" t="str">
        <f t="shared" si="24"/>
        <v>ECOLE SECONDAIRE PRE INSTITUTION SAINT DOMINIQUE DE LA BAFFE</v>
      </c>
      <c r="F594" s="108" t="s">
        <v>1453</v>
      </c>
      <c r="G594" s="109"/>
      <c r="H594" s="109" t="s">
        <v>60</v>
      </c>
      <c r="I594" s="108" t="s">
        <v>60</v>
      </c>
      <c r="J594" s="109"/>
    </row>
    <row r="595" spans="1:10" ht="15" customHeight="1" x14ac:dyDescent="0.35">
      <c r="A595" s="67" t="s">
        <v>1454</v>
      </c>
      <c r="B595" s="40" t="str">
        <f t="shared" si="22"/>
        <v>ECOLE SECONDAIRE PRE L'ETOILE DU MATIN</v>
      </c>
      <c r="C595" s="41" t="s">
        <v>1455</v>
      </c>
      <c r="D595" s="41" t="str">
        <f t="shared" si="23"/>
        <v>EGUELSHARDT</v>
      </c>
      <c r="E595" s="148" t="str">
        <f t="shared" si="24"/>
        <v>ECOLE SECONDAIRE PRE L'ETOILE DU MATIN DE EGUELSHARDT</v>
      </c>
      <c r="F595" s="149" t="s">
        <v>1456</v>
      </c>
      <c r="G595" s="109"/>
      <c r="H595" s="109" t="s">
        <v>60</v>
      </c>
      <c r="I595" s="149" t="s">
        <v>60</v>
      </c>
      <c r="J595" s="109"/>
    </row>
    <row r="596" spans="1:10" ht="15" customHeight="1" x14ac:dyDescent="0.35">
      <c r="A596" s="81" t="s">
        <v>1457</v>
      </c>
      <c r="B596" s="45" t="str">
        <f t="shared" si="22"/>
        <v>ECOLE TECHNIQUE PRE FORMAPOLE- EPINAL</v>
      </c>
      <c r="C596" s="47" t="s">
        <v>505</v>
      </c>
      <c r="D596" s="47" t="str">
        <f t="shared" si="23"/>
        <v>EPINAL</v>
      </c>
      <c r="E596" s="190" t="str">
        <f t="shared" si="24"/>
        <v>ECOLE TECHNIQUE PRE FORMAPOLE- EPINAL DE EPINAL</v>
      </c>
      <c r="F596" s="157" t="s">
        <v>1458</v>
      </c>
      <c r="G596" s="159"/>
      <c r="H596" s="159" t="s">
        <v>60</v>
      </c>
      <c r="I596" s="157" t="s">
        <v>81</v>
      </c>
      <c r="J596" s="159"/>
    </row>
    <row r="597" spans="1:10" ht="15" customHeight="1" x14ac:dyDescent="0.35">
      <c r="A597" s="67" t="s">
        <v>1459</v>
      </c>
      <c r="B597" s="40" t="str">
        <f t="shared" si="22"/>
        <v>ECOLE TECHNIQUE PRE MICHEL PLATINI</v>
      </c>
      <c r="C597" s="41" t="s">
        <v>1460</v>
      </c>
      <c r="D597" s="41" t="str">
        <f t="shared" si="23"/>
        <v>BOIS DE HAYE</v>
      </c>
      <c r="E597" s="148" t="str">
        <f t="shared" si="24"/>
        <v>ECOLE TECHNIQUE PRE MICHEL PLATINI DE BOIS DE HAYE</v>
      </c>
      <c r="F597" s="149" t="s">
        <v>1461</v>
      </c>
      <c r="G597" s="109"/>
      <c r="H597" s="109" t="s">
        <v>60</v>
      </c>
      <c r="I597" s="149" t="s">
        <v>60</v>
      </c>
      <c r="J597" s="109"/>
    </row>
    <row r="598" spans="1:10" ht="15" customHeight="1" x14ac:dyDescent="0.4">
      <c r="A598" s="68" t="s">
        <v>1462</v>
      </c>
      <c r="B598" s="69"/>
      <c r="C598" s="69"/>
      <c r="D598" s="69" t="s">
        <v>184</v>
      </c>
      <c r="E598" s="191" t="str">
        <f t="shared" ref="E598:E604" si="25">CONCATENATE(A598," ",B598," DE ",D598)</f>
        <v>ECP -ECOLE COMMERCIALE PRIVEE  DE STRASBOURG</v>
      </c>
      <c r="F598" s="192" t="s">
        <v>1463</v>
      </c>
      <c r="G598" s="193"/>
      <c r="H598" s="192" t="s">
        <v>60</v>
      </c>
      <c r="I598" s="192" t="s">
        <v>60</v>
      </c>
      <c r="J598" s="192"/>
    </row>
    <row r="599" spans="1:10" ht="15" customHeight="1" x14ac:dyDescent="0.4">
      <c r="A599" s="68" t="s">
        <v>1464</v>
      </c>
      <c r="B599" s="69" t="s">
        <v>1029</v>
      </c>
      <c r="C599" s="69"/>
      <c r="D599" s="69" t="s">
        <v>1465</v>
      </c>
      <c r="E599" s="191" t="str">
        <f t="shared" si="25"/>
        <v>ECP PR PASTEUR DE BETHENY</v>
      </c>
      <c r="F599" s="192" t="s">
        <v>2251</v>
      </c>
      <c r="G599" s="193"/>
      <c r="H599" s="192" t="s">
        <v>60</v>
      </c>
      <c r="I599" s="192" t="s">
        <v>60</v>
      </c>
      <c r="J599" s="192"/>
    </row>
    <row r="600" spans="1:10" ht="15" customHeight="1" x14ac:dyDescent="0.4">
      <c r="A600" s="68" t="s">
        <v>1464</v>
      </c>
      <c r="B600" s="69" t="s">
        <v>1466</v>
      </c>
      <c r="C600" s="69"/>
      <c r="D600" s="69" t="s">
        <v>71</v>
      </c>
      <c r="E600" s="191" t="str">
        <f t="shared" si="25"/>
        <v>ECP PR SILVYA TERRADE GRAND-EST DE REIMS</v>
      </c>
      <c r="F600" s="192" t="s">
        <v>2252</v>
      </c>
      <c r="G600" s="193"/>
      <c r="H600" s="192" t="s">
        <v>60</v>
      </c>
      <c r="I600" s="192" t="s">
        <v>60</v>
      </c>
      <c r="J600" s="192"/>
    </row>
    <row r="601" spans="1:10" ht="15" customHeight="1" x14ac:dyDescent="0.4">
      <c r="A601" s="68" t="s">
        <v>1464</v>
      </c>
      <c r="B601" s="69" t="s">
        <v>1466</v>
      </c>
      <c r="C601" s="69"/>
      <c r="D601" s="69" t="s">
        <v>968</v>
      </c>
      <c r="E601" s="191" t="str">
        <f t="shared" si="25"/>
        <v>ECP PR SILVYA TERRADE GRAND-EST DE TROYES</v>
      </c>
      <c r="F601" s="192" t="s">
        <v>2253</v>
      </c>
      <c r="G601" s="193"/>
      <c r="H601" s="192" t="s">
        <v>60</v>
      </c>
      <c r="I601" s="192" t="s">
        <v>60</v>
      </c>
      <c r="J601" s="192"/>
    </row>
    <row r="602" spans="1:10" ht="15" customHeight="1" x14ac:dyDescent="0.4">
      <c r="A602" s="68" t="s">
        <v>1467</v>
      </c>
      <c r="B602" s="69" t="s">
        <v>1468</v>
      </c>
      <c r="C602" s="69"/>
      <c r="D602" s="69" t="s">
        <v>1465</v>
      </c>
      <c r="E602" s="191" t="str">
        <f t="shared" si="25"/>
        <v>ECPOLY PR AU SEIN DU STADE DE REIMS DE BETHENY</v>
      </c>
      <c r="F602" s="192" t="s">
        <v>2254</v>
      </c>
      <c r="G602" s="193"/>
      <c r="H602" s="192" t="s">
        <v>60</v>
      </c>
      <c r="I602" s="192" t="s">
        <v>60</v>
      </c>
      <c r="J602" s="192"/>
    </row>
    <row r="603" spans="1:10" ht="15" customHeight="1" x14ac:dyDescent="0.4">
      <c r="A603" s="68" t="s">
        <v>1469</v>
      </c>
      <c r="B603" s="69" t="s">
        <v>1470</v>
      </c>
      <c r="C603" s="69"/>
      <c r="D603" s="69" t="s">
        <v>1471</v>
      </c>
      <c r="E603" s="191" t="str">
        <f t="shared" si="25"/>
        <v>ECS PR CITLALI INTERNATIONAL DE BEZANNES</v>
      </c>
      <c r="F603" s="192" t="s">
        <v>2255</v>
      </c>
      <c r="G603" s="193"/>
      <c r="H603" s="192" t="s">
        <v>60</v>
      </c>
      <c r="I603" s="192" t="s">
        <v>60</v>
      </c>
      <c r="J603" s="192"/>
    </row>
    <row r="604" spans="1:10" ht="15" customHeight="1" x14ac:dyDescent="0.4">
      <c r="A604" s="68" t="s">
        <v>1469</v>
      </c>
      <c r="B604" s="69" t="s">
        <v>1472</v>
      </c>
      <c r="C604" s="69"/>
      <c r="D604" s="69" t="s">
        <v>71</v>
      </c>
      <c r="E604" s="191" t="str">
        <f t="shared" si="25"/>
        <v>ECS PR HENRI FARMAN DE REIMS</v>
      </c>
      <c r="F604" s="192" t="s">
        <v>2256</v>
      </c>
      <c r="G604" s="193"/>
      <c r="H604" s="192" t="s">
        <v>60</v>
      </c>
      <c r="I604" s="192" t="s">
        <v>60</v>
      </c>
      <c r="J604" s="192"/>
    </row>
    <row r="605" spans="1:10" ht="15" customHeight="1" x14ac:dyDescent="0.35">
      <c r="A605" s="8" t="s">
        <v>1473</v>
      </c>
      <c r="B605" s="9" t="str">
        <f>UPPER(A605)</f>
        <v>ENSEMBLE SCOLAIRE ST ETIENNE</v>
      </c>
      <c r="C605" s="10" t="s">
        <v>153</v>
      </c>
      <c r="D605" s="10" t="str">
        <f>UPPER(C605)</f>
        <v>METZ</v>
      </c>
      <c r="E605" s="107" t="str">
        <f>CONCATENATE(B605," DE ",D605)</f>
        <v>ENSEMBLE SCOLAIRE ST ETIENNE DE METZ</v>
      </c>
      <c r="F605" s="108" t="s">
        <v>1474</v>
      </c>
      <c r="G605" s="109"/>
      <c r="H605" s="109" t="s">
        <v>60</v>
      </c>
      <c r="I605" s="108" t="s">
        <v>60</v>
      </c>
      <c r="J605" s="109"/>
    </row>
    <row r="606" spans="1:10" ht="15" customHeight="1" x14ac:dyDescent="0.4">
      <c r="A606" s="68" t="s">
        <v>1475</v>
      </c>
      <c r="B606" s="69" t="s">
        <v>1476</v>
      </c>
      <c r="C606" s="69"/>
      <c r="D606" s="69" t="s">
        <v>461</v>
      </c>
      <c r="E606" s="191" t="str">
        <f>CONCATENATE(A606," ",B606," DE ",D606)</f>
        <v>EPPM PR METALTECH DE NOGENT</v>
      </c>
      <c r="F606" s="192" t="s">
        <v>2257</v>
      </c>
      <c r="G606" s="193"/>
      <c r="H606" s="192" t="s">
        <v>60</v>
      </c>
      <c r="I606" s="192" t="s">
        <v>60</v>
      </c>
      <c r="J606" s="192"/>
    </row>
    <row r="607" spans="1:10" ht="15" customHeight="1" x14ac:dyDescent="0.4">
      <c r="A607" s="66" t="s">
        <v>1477</v>
      </c>
      <c r="B607" s="15" t="s">
        <v>1478</v>
      </c>
      <c r="C607" s="15"/>
      <c r="D607" s="15" t="s">
        <v>552</v>
      </c>
      <c r="E607" s="113" t="str">
        <f>CONCATENATE(A607," ",B607," DE ",D607)</f>
        <v xml:space="preserve">ETABLISSEMENT DE REINSERTION SCOLAIRE DE SCHIRMECK </v>
      </c>
      <c r="F607" s="114" t="s">
        <v>1479</v>
      </c>
      <c r="G607" s="115"/>
      <c r="H607" s="114" t="s">
        <v>60</v>
      </c>
      <c r="I607" s="114" t="s">
        <v>60</v>
      </c>
      <c r="J607" s="114"/>
    </row>
    <row r="608" spans="1:10" ht="15" customHeight="1" x14ac:dyDescent="0.35">
      <c r="A608" s="88" t="s">
        <v>1480</v>
      </c>
      <c r="B608" s="45" t="s">
        <v>1481</v>
      </c>
      <c r="C608" s="45"/>
      <c r="D608" s="45" t="s">
        <v>71</v>
      </c>
      <c r="E608" s="190" t="str">
        <f>CONCATENATE(A608," ",B608," DE ",D608)</f>
        <v>EXP LPO LPO GEORGES BRIERE DE REIMS</v>
      </c>
      <c r="F608" s="108" t="s">
        <v>2258</v>
      </c>
      <c r="G608" s="119"/>
      <c r="H608" s="159" t="s">
        <v>60</v>
      </c>
      <c r="I608" s="159" t="s">
        <v>81</v>
      </c>
      <c r="J608" s="159"/>
    </row>
    <row r="609" spans="1:10" ht="15" customHeight="1" x14ac:dyDescent="0.35">
      <c r="A609" s="89" t="s">
        <v>1482</v>
      </c>
      <c r="B609" s="50" t="s">
        <v>1483</v>
      </c>
      <c r="C609" s="50"/>
      <c r="D609" s="51" t="s">
        <v>527</v>
      </c>
      <c r="E609" s="164" t="str">
        <f>CONCATENATE(A609," ",B609," DE ",D609)</f>
        <v>EXP-ESIC CLINIQUE SOINS-ETUDES FONDATIO DE VITRY-LE-FRANCOIS</v>
      </c>
      <c r="F609" s="165" t="s">
        <v>2259</v>
      </c>
      <c r="G609" s="166"/>
      <c r="H609" s="167" t="s">
        <v>60</v>
      </c>
      <c r="I609" s="167" t="s">
        <v>60</v>
      </c>
      <c r="J609" s="167"/>
    </row>
    <row r="610" spans="1:10" ht="15" customHeight="1" x14ac:dyDescent="0.4">
      <c r="A610" s="68" t="s">
        <v>1484</v>
      </c>
      <c r="B610" s="69" t="s">
        <v>1485</v>
      </c>
      <c r="C610" s="69"/>
      <c r="D610" s="69" t="s">
        <v>680</v>
      </c>
      <c r="E610" s="191" t="str">
        <f>CONCATENATE(A610," ",B610," DE ",D610)</f>
        <v>FPR CLG SAINT JOSEPH ECOLE ET COLLEGE PRIVES DE ROUFFACH</v>
      </c>
      <c r="F610" s="192" t="s">
        <v>1486</v>
      </c>
      <c r="G610" s="193"/>
      <c r="H610" s="192" t="s">
        <v>60</v>
      </c>
      <c r="I610" s="192" t="s">
        <v>60</v>
      </c>
      <c r="J610" s="192"/>
    </row>
    <row r="611" spans="1:10" ht="15" customHeight="1" x14ac:dyDescent="0.35">
      <c r="A611" s="81" t="s">
        <v>1487</v>
      </c>
      <c r="B611" s="45" t="str">
        <f>UPPER(A611)</f>
        <v>INSTITUT SUPÉRIEUR DE DÉCORATION</v>
      </c>
      <c r="C611" s="47" t="s">
        <v>92</v>
      </c>
      <c r="D611" s="47" t="str">
        <f>UPPER(C611)</f>
        <v>LONGWY</v>
      </c>
      <c r="E611" s="190" t="str">
        <f>CONCATENATE(B611," DE ",D611)</f>
        <v>INSTITUT SUPÉRIEUR DE DÉCORATION DE LONGWY</v>
      </c>
      <c r="F611" s="157" t="s">
        <v>1488</v>
      </c>
      <c r="G611" s="159"/>
      <c r="H611" s="159" t="s">
        <v>60</v>
      </c>
      <c r="I611" s="157" t="s">
        <v>81</v>
      </c>
      <c r="J611" s="159"/>
    </row>
    <row r="612" spans="1:10" ht="15" customHeight="1" x14ac:dyDescent="0.35">
      <c r="A612" s="8" t="s">
        <v>1489</v>
      </c>
      <c r="B612" s="9" t="str">
        <f>UPPER(A612)</f>
        <v>INSTITUT SUPERIEUR DE FORMATION ESTHETIQUE COIFFURE</v>
      </c>
      <c r="C612" s="10" t="s">
        <v>189</v>
      </c>
      <c r="D612" s="10" t="str">
        <f>UPPER(C612)</f>
        <v>THIONVILLE</v>
      </c>
      <c r="E612" s="107" t="str">
        <f>CONCATENATE(B612," DE ",D612)</f>
        <v>INSTITUT SUPERIEUR DE FORMATION ESTHETIQUE COIFFURE DE THIONVILLE</v>
      </c>
      <c r="F612" s="108" t="s">
        <v>1490</v>
      </c>
      <c r="G612" s="109"/>
      <c r="H612" s="109" t="s">
        <v>60</v>
      </c>
      <c r="I612" s="108" t="s">
        <v>60</v>
      </c>
      <c r="J612" s="109"/>
    </row>
    <row r="613" spans="1:10" ht="15" customHeight="1" x14ac:dyDescent="0.4">
      <c r="A613" s="68" t="s">
        <v>1491</v>
      </c>
      <c r="B613" s="69" t="s">
        <v>1492</v>
      </c>
      <c r="C613" s="69"/>
      <c r="D613" s="69" t="s">
        <v>1438</v>
      </c>
      <c r="E613" s="191" t="str">
        <f t="shared" ref="E613:E620" si="26">CONCATENATE(A613," ",B613," DE ",D613)</f>
        <v>INSTITUTION SAINTE JEANNE D'ARC DE MULHOUSE</v>
      </c>
      <c r="F613" s="192" t="s">
        <v>1493</v>
      </c>
      <c r="G613" s="193"/>
      <c r="H613" s="169" t="s">
        <v>60</v>
      </c>
      <c r="I613" s="169" t="s">
        <v>81</v>
      </c>
      <c r="J613" s="169"/>
    </row>
    <row r="614" spans="1:10" ht="15" customHeight="1" x14ac:dyDescent="0.4">
      <c r="A614" s="68" t="s">
        <v>1491</v>
      </c>
      <c r="B614" s="69" t="s">
        <v>1492</v>
      </c>
      <c r="C614" s="69"/>
      <c r="D614" s="69" t="s">
        <v>1438</v>
      </c>
      <c r="E614" s="191" t="str">
        <f t="shared" si="26"/>
        <v>INSTITUTION SAINTE JEANNE D'ARC DE MULHOUSE</v>
      </c>
      <c r="F614" s="192" t="s">
        <v>1494</v>
      </c>
      <c r="G614" s="193"/>
      <c r="H614" s="169" t="s">
        <v>60</v>
      </c>
      <c r="I614" s="169" t="s">
        <v>81</v>
      </c>
      <c r="J614" s="169"/>
    </row>
    <row r="615" spans="1:10" ht="15" customHeight="1" x14ac:dyDescent="0.4">
      <c r="A615" s="66" t="s">
        <v>1495</v>
      </c>
      <c r="B615" s="15" t="s">
        <v>1496</v>
      </c>
      <c r="C615" s="15"/>
      <c r="D615" s="15" t="s">
        <v>330</v>
      </c>
      <c r="E615" s="113" t="str">
        <f t="shared" si="26"/>
        <v>LAP SCHATTENMANN - BOUXWILLER DE BOUXWILLER</v>
      </c>
      <c r="F615" s="114" t="s">
        <v>1497</v>
      </c>
      <c r="G615" s="115"/>
      <c r="H615" s="114" t="s">
        <v>60</v>
      </c>
      <c r="I615" s="114" t="s">
        <v>60</v>
      </c>
      <c r="J615" s="114"/>
    </row>
    <row r="616" spans="1:10" ht="15" customHeight="1" x14ac:dyDescent="0.35">
      <c r="A616" s="55" t="s">
        <v>1498</v>
      </c>
      <c r="B616" s="9" t="s">
        <v>1499</v>
      </c>
      <c r="C616" s="9"/>
      <c r="D616" s="54" t="s">
        <v>1500</v>
      </c>
      <c r="E616" s="172" t="str">
        <f t="shared" si="26"/>
        <v>LEAP DE MAUBERT FONTAINE DE MAUBERT-FONTAINE</v>
      </c>
      <c r="F616" s="108" t="s">
        <v>2260</v>
      </c>
      <c r="G616" s="119"/>
      <c r="H616" s="109" t="s">
        <v>60</v>
      </c>
      <c r="I616" s="109" t="s">
        <v>60</v>
      </c>
      <c r="J616" s="109"/>
    </row>
    <row r="617" spans="1:10" ht="15" customHeight="1" x14ac:dyDescent="0.35">
      <c r="A617" s="55" t="s">
        <v>1498</v>
      </c>
      <c r="B617" s="9" t="s">
        <v>1501</v>
      </c>
      <c r="C617" s="9"/>
      <c r="D617" s="54" t="s">
        <v>1502</v>
      </c>
      <c r="E617" s="172" t="str">
        <f t="shared" si="26"/>
        <v>LEAP DE SOMME SUIPPE DE SOMME-SUIPPE</v>
      </c>
      <c r="F617" s="108" t="s">
        <v>2261</v>
      </c>
      <c r="G617" s="119"/>
      <c r="H617" s="109" t="s">
        <v>60</v>
      </c>
      <c r="I617" s="109" t="s">
        <v>60</v>
      </c>
      <c r="J617" s="109"/>
    </row>
    <row r="618" spans="1:10" ht="15" customHeight="1" x14ac:dyDescent="0.35">
      <c r="A618" s="55" t="s">
        <v>1498</v>
      </c>
      <c r="B618" s="9" t="s">
        <v>1503</v>
      </c>
      <c r="C618" s="9"/>
      <c r="D618" s="54" t="s">
        <v>1504</v>
      </c>
      <c r="E618" s="172" t="str">
        <f t="shared" si="26"/>
        <v>LEAP DE STE MAURE DE SAINTE-MAURE</v>
      </c>
      <c r="F618" s="108" t="s">
        <v>2262</v>
      </c>
      <c r="G618" s="119"/>
      <c r="H618" s="109" t="s">
        <v>60</v>
      </c>
      <c r="I618" s="109" t="s">
        <v>60</v>
      </c>
      <c r="J618" s="109"/>
    </row>
    <row r="619" spans="1:10" ht="15" customHeight="1" x14ac:dyDescent="0.35">
      <c r="A619" s="55" t="s">
        <v>1498</v>
      </c>
      <c r="B619" s="9" t="s">
        <v>1505</v>
      </c>
      <c r="C619" s="9"/>
      <c r="D619" s="9" t="s">
        <v>1506</v>
      </c>
      <c r="E619" s="107" t="str">
        <f t="shared" si="26"/>
        <v>LEAP DE THILLOIS DE THILLOIS</v>
      </c>
      <c r="F619" s="108" t="s">
        <v>2263</v>
      </c>
      <c r="G619" s="119"/>
      <c r="H619" s="109" t="s">
        <v>60</v>
      </c>
      <c r="I619" s="109" t="s">
        <v>60</v>
      </c>
      <c r="J619" s="109"/>
    </row>
    <row r="620" spans="1:10" ht="15" customHeight="1" x14ac:dyDescent="0.35">
      <c r="A620" s="55" t="s">
        <v>1498</v>
      </c>
      <c r="B620" s="9" t="s">
        <v>1507</v>
      </c>
      <c r="C620" s="9"/>
      <c r="D620" s="54" t="s">
        <v>282</v>
      </c>
      <c r="E620" s="172" t="str">
        <f t="shared" si="26"/>
        <v>LEAP DES CORDELIERS - ARCIS DE ARCIS-SUR-AUBE</v>
      </c>
      <c r="F620" s="108" t="s">
        <v>2264</v>
      </c>
      <c r="G620" s="119"/>
      <c r="H620" s="109" t="s">
        <v>60</v>
      </c>
      <c r="I620" s="109" t="s">
        <v>60</v>
      </c>
      <c r="J620" s="109"/>
    </row>
    <row r="621" spans="1:10" ht="15" customHeight="1" x14ac:dyDescent="0.35">
      <c r="A621" s="67" t="s">
        <v>1508</v>
      </c>
      <c r="B621" s="40" t="str">
        <f>UPPER(A621)</f>
        <v>LEGTA DE CHATEAU- SALINS</v>
      </c>
      <c r="C621" s="41" t="s">
        <v>269</v>
      </c>
      <c r="D621" s="41" t="str">
        <f>UPPER(C621)</f>
        <v>CHÂTEAU-SALINS</v>
      </c>
      <c r="E621" s="148" t="str">
        <f>CONCATENATE(B621," DE ",D621)</f>
        <v>LEGTA DE CHATEAU- SALINS DE CHÂTEAU-SALINS</v>
      </c>
      <c r="F621" s="149" t="s">
        <v>1509</v>
      </c>
      <c r="G621" s="109"/>
      <c r="H621" s="109" t="s">
        <v>60</v>
      </c>
      <c r="I621" s="149" t="s">
        <v>60</v>
      </c>
      <c r="J621" s="109"/>
    </row>
    <row r="622" spans="1:10" ht="15" customHeight="1" x14ac:dyDescent="0.35">
      <c r="A622" s="55" t="s">
        <v>1510</v>
      </c>
      <c r="B622" s="9" t="s">
        <v>1511</v>
      </c>
      <c r="C622" s="9"/>
      <c r="D622" s="54" t="s">
        <v>179</v>
      </c>
      <c r="E622" s="172" t="str">
        <f>CONCATENATE(A622," ",B622," DE ",D622)</f>
        <v>LEGTA DE CHAUMONT DE CHAUMONT</v>
      </c>
      <c r="F622" s="108" t="s">
        <v>2265</v>
      </c>
      <c r="G622" s="119"/>
      <c r="H622" s="109" t="s">
        <v>60</v>
      </c>
      <c r="I622" s="109" t="s">
        <v>60</v>
      </c>
      <c r="J622" s="109"/>
    </row>
    <row r="623" spans="1:10" ht="15" customHeight="1" x14ac:dyDescent="0.35">
      <c r="A623" s="8" t="s">
        <v>1512</v>
      </c>
      <c r="B623" s="9" t="str">
        <f>UPPER(A623)</f>
        <v>LEGTA DE COURCELLES-CHAUSSY</v>
      </c>
      <c r="C623" s="10" t="s">
        <v>1513</v>
      </c>
      <c r="D623" s="10" t="str">
        <f>UPPER(C623)</f>
        <v>COURCELLES-CHAUSSY</v>
      </c>
      <c r="E623" s="107" t="str">
        <f>CONCATENATE(B623," DE ",D623)</f>
        <v>LEGTA DE COURCELLES-CHAUSSY DE COURCELLES-CHAUSSY</v>
      </c>
      <c r="F623" s="108" t="s">
        <v>1514</v>
      </c>
      <c r="G623" s="109"/>
      <c r="H623" s="109" t="s">
        <v>60</v>
      </c>
      <c r="I623" s="108" t="s">
        <v>60</v>
      </c>
      <c r="J623" s="109"/>
    </row>
    <row r="624" spans="1:10" ht="15" customHeight="1" x14ac:dyDescent="0.35">
      <c r="A624" s="55" t="s">
        <v>1510</v>
      </c>
      <c r="B624" s="9" t="s">
        <v>1515</v>
      </c>
      <c r="C624" s="9"/>
      <c r="D624" s="54" t="s">
        <v>1516</v>
      </c>
      <c r="E624" s="172" t="str">
        <f t="shared" ref="E624:E629" si="27">CONCATENATE(A624," ",B624," DE ",D624)</f>
        <v>LEGTA DE CROGNY DE LES LOGES-MARGUERON</v>
      </c>
      <c r="F624" s="108" t="s">
        <v>2266</v>
      </c>
      <c r="G624" s="119"/>
      <c r="H624" s="109" t="s">
        <v>60</v>
      </c>
      <c r="I624" s="109" t="s">
        <v>60</v>
      </c>
      <c r="J624" s="109"/>
    </row>
    <row r="625" spans="1:10" ht="15" customHeight="1" x14ac:dyDescent="0.4">
      <c r="A625" s="66" t="s">
        <v>1517</v>
      </c>
      <c r="B625" s="15" t="s">
        <v>428</v>
      </c>
      <c r="C625" s="15"/>
      <c r="D625" s="15" t="s">
        <v>428</v>
      </c>
      <c r="E625" s="113" t="str">
        <f t="shared" si="27"/>
        <v>LEGTA OBERNAI DE OBERNAI</v>
      </c>
      <c r="F625" s="114"/>
      <c r="G625" s="115"/>
      <c r="H625" s="114" t="s">
        <v>60</v>
      </c>
      <c r="I625" s="114" t="s">
        <v>60</v>
      </c>
      <c r="J625" s="114"/>
    </row>
    <row r="626" spans="1:10" ht="15" customHeight="1" x14ac:dyDescent="0.4">
      <c r="A626" s="66" t="s">
        <v>1517</v>
      </c>
      <c r="B626" s="15" t="s">
        <v>1518</v>
      </c>
      <c r="C626" s="15"/>
      <c r="D626" s="15" t="s">
        <v>603</v>
      </c>
      <c r="E626" s="113" t="str">
        <f t="shared" si="27"/>
        <v>LEGTA PFLIXBOURG DE WINTZENHEIM</v>
      </c>
      <c r="F626" s="114"/>
      <c r="G626" s="115"/>
      <c r="H626" s="114" t="s">
        <v>60</v>
      </c>
      <c r="I626" s="114" t="s">
        <v>60</v>
      </c>
      <c r="J626" s="114"/>
    </row>
    <row r="627" spans="1:10" ht="15" customHeight="1" x14ac:dyDescent="0.4">
      <c r="A627" s="66" t="s">
        <v>1517</v>
      </c>
      <c r="B627" s="15" t="s">
        <v>680</v>
      </c>
      <c r="C627" s="15"/>
      <c r="D627" s="15" t="s">
        <v>680</v>
      </c>
      <c r="E627" s="113" t="str">
        <f t="shared" si="27"/>
        <v>LEGTA ROUFFACH DE ROUFFACH</v>
      </c>
      <c r="F627" s="114"/>
      <c r="G627" s="115"/>
      <c r="H627" s="114" t="s">
        <v>60</v>
      </c>
      <c r="I627" s="114" t="s">
        <v>60</v>
      </c>
      <c r="J627" s="114"/>
    </row>
    <row r="628" spans="1:10" ht="15" customHeight="1" x14ac:dyDescent="0.35">
      <c r="A628" s="88" t="s">
        <v>1519</v>
      </c>
      <c r="B628" s="45" t="s">
        <v>1520</v>
      </c>
      <c r="C628" s="45"/>
      <c r="D628" s="46" t="s">
        <v>167</v>
      </c>
      <c r="E628" s="156" t="str">
        <f t="shared" si="27"/>
        <v xml:space="preserve">LG CAMILLE CLAUDEL DE TROYES </v>
      </c>
      <c r="F628" s="157" t="s">
        <v>2267</v>
      </c>
      <c r="G628" s="158"/>
      <c r="H628" s="159" t="s">
        <v>60</v>
      </c>
      <c r="I628" s="159" t="s">
        <v>81</v>
      </c>
      <c r="J628" s="159"/>
    </row>
    <row r="629" spans="1:10" ht="15" customHeight="1" x14ac:dyDescent="0.35">
      <c r="A629" s="55" t="s">
        <v>1519</v>
      </c>
      <c r="B629" s="9" t="s">
        <v>1521</v>
      </c>
      <c r="C629" s="9"/>
      <c r="D629" s="9" t="s">
        <v>148</v>
      </c>
      <c r="E629" s="107" t="str">
        <f t="shared" si="27"/>
        <v>LG CHANZY DE CHARLEVILLE-MEZIERES</v>
      </c>
      <c r="F629" s="108" t="s">
        <v>2268</v>
      </c>
      <c r="G629" s="119"/>
      <c r="H629" s="109" t="s">
        <v>60</v>
      </c>
      <c r="I629" s="109" t="s">
        <v>60</v>
      </c>
      <c r="J629" s="109"/>
    </row>
    <row r="630" spans="1:10" ht="15" customHeight="1" x14ac:dyDescent="0.35">
      <c r="A630" s="67" t="s">
        <v>1522</v>
      </c>
      <c r="B630" s="40" t="str">
        <f>UPPER(A630)</f>
        <v>LG CHARLEMAGNE</v>
      </c>
      <c r="C630" s="10" t="s">
        <v>189</v>
      </c>
      <c r="D630" s="10" t="str">
        <f>UPPER(C630)</f>
        <v>THIONVILLE</v>
      </c>
      <c r="E630" s="107" t="str">
        <f>CONCATENATE(B630," DE ",D630)</f>
        <v>LG CHARLEMAGNE DE THIONVILLE</v>
      </c>
      <c r="F630" s="149" t="s">
        <v>1523</v>
      </c>
      <c r="G630" s="109"/>
      <c r="H630" s="109" t="s">
        <v>60</v>
      </c>
      <c r="I630" s="149" t="s">
        <v>60</v>
      </c>
      <c r="J630" s="109"/>
    </row>
    <row r="631" spans="1:10" ht="15" customHeight="1" x14ac:dyDescent="0.35">
      <c r="A631" s="81" t="s">
        <v>1524</v>
      </c>
      <c r="B631" s="45" t="str">
        <f>UPPER(A631)</f>
        <v>LG CLAUDE GELLÉE</v>
      </c>
      <c r="C631" s="47" t="s">
        <v>505</v>
      </c>
      <c r="D631" s="47" t="str">
        <f>UPPER(C631)</f>
        <v>EPINAL</v>
      </c>
      <c r="E631" s="190" t="str">
        <f>CONCATENATE(B631," DE ",D631)</f>
        <v>LG CLAUDE GELLÉE DE EPINAL</v>
      </c>
      <c r="F631" s="157" t="s">
        <v>1525</v>
      </c>
      <c r="G631" s="159"/>
      <c r="H631" s="159" t="s">
        <v>60</v>
      </c>
      <c r="I631" s="157" t="s">
        <v>81</v>
      </c>
      <c r="J631" s="159"/>
    </row>
    <row r="632" spans="1:10" ht="15" customHeight="1" x14ac:dyDescent="0.4">
      <c r="A632" s="66" t="s">
        <v>1526</v>
      </c>
      <c r="B632" s="15" t="s">
        <v>1527</v>
      </c>
      <c r="C632" s="15"/>
      <c r="D632" s="15" t="s">
        <v>471</v>
      </c>
      <c r="E632" s="113" t="str">
        <f>CONCATENATE(A632," ",B632," DE ",D632)</f>
        <v>LG FREDERIC KIRSCHLEGER DE MUNSTER</v>
      </c>
      <c r="F632" s="114" t="s">
        <v>1528</v>
      </c>
      <c r="G632" s="115"/>
      <c r="H632" s="114" t="s">
        <v>60</v>
      </c>
      <c r="I632" s="114" t="s">
        <v>60</v>
      </c>
      <c r="J632" s="114"/>
    </row>
    <row r="633" spans="1:10" ht="15" customHeight="1" x14ac:dyDescent="0.4">
      <c r="A633" s="66" t="s">
        <v>1526</v>
      </c>
      <c r="B633" s="15" t="s">
        <v>473</v>
      </c>
      <c r="C633" s="15"/>
      <c r="D633" s="15" t="s">
        <v>474</v>
      </c>
      <c r="E633" s="113" t="str">
        <f>CONCATENATE(A633," ",B633," DE ",D633)</f>
        <v xml:space="preserve">LG FREPPEL DE OBERNAI </v>
      </c>
      <c r="F633" s="114" t="s">
        <v>1529</v>
      </c>
      <c r="G633" s="115"/>
      <c r="H633" s="114" t="s">
        <v>60</v>
      </c>
      <c r="I633" s="114" t="s">
        <v>60</v>
      </c>
      <c r="J633" s="114"/>
    </row>
    <row r="634" spans="1:10" ht="15" customHeight="1" x14ac:dyDescent="0.4">
      <c r="A634" s="66" t="s">
        <v>1526</v>
      </c>
      <c r="B634" s="48" t="s">
        <v>1530</v>
      </c>
      <c r="C634" s="48"/>
      <c r="D634" s="48" t="s">
        <v>379</v>
      </c>
      <c r="E634" s="160" t="str">
        <f>CONCATENATE(A634," ",B634," DE ",D634)</f>
        <v xml:space="preserve">LG FUSTEL DE COULANGES DE STRASBOURG </v>
      </c>
      <c r="F634" s="161" t="s">
        <v>1531</v>
      </c>
      <c r="G634" s="162"/>
      <c r="H634" s="161" t="s">
        <v>60</v>
      </c>
      <c r="I634" s="161" t="s">
        <v>60</v>
      </c>
      <c r="J634" s="161"/>
    </row>
    <row r="635" spans="1:10" ht="15" customHeight="1" x14ac:dyDescent="0.35">
      <c r="A635" s="89" t="s">
        <v>1519</v>
      </c>
      <c r="B635" s="50" t="s">
        <v>1532</v>
      </c>
      <c r="C635" s="50"/>
      <c r="D635" s="51" t="s">
        <v>241</v>
      </c>
      <c r="E635" s="164" t="str">
        <f>CONCATENATE(A635," ",B635," DE ",D635)</f>
        <v>LG GEORGES  CLEMENCEAU DE REIMS</v>
      </c>
      <c r="F635" s="165" t="s">
        <v>2269</v>
      </c>
      <c r="G635" s="166"/>
      <c r="H635" s="167" t="s">
        <v>60</v>
      </c>
      <c r="I635" s="167" t="s">
        <v>60</v>
      </c>
      <c r="J635" s="167"/>
    </row>
    <row r="636" spans="1:10" ht="15" customHeight="1" x14ac:dyDescent="0.35">
      <c r="A636" s="8" t="s">
        <v>1533</v>
      </c>
      <c r="B636" s="9" t="str">
        <f>UPPER(A636)</f>
        <v>LG HELENE BOUCHER</v>
      </c>
      <c r="C636" s="10" t="s">
        <v>189</v>
      </c>
      <c r="D636" s="10" t="str">
        <f>UPPER(C636)</f>
        <v>THIONVILLE</v>
      </c>
      <c r="E636" s="107" t="str">
        <f>CONCATENATE(B636," DE ",D636)</f>
        <v>LG HELENE BOUCHER DE THIONVILLE</v>
      </c>
      <c r="F636" s="108" t="s">
        <v>1534</v>
      </c>
      <c r="G636" s="109"/>
      <c r="H636" s="109" t="s">
        <v>60</v>
      </c>
      <c r="I636" s="108" t="s">
        <v>60</v>
      </c>
      <c r="J636" s="109"/>
    </row>
    <row r="637" spans="1:10" ht="15" customHeight="1" x14ac:dyDescent="0.4">
      <c r="A637" s="66" t="s">
        <v>1526</v>
      </c>
      <c r="B637" s="15" t="s">
        <v>1535</v>
      </c>
      <c r="C637" s="15"/>
      <c r="D637" s="15" t="s">
        <v>379</v>
      </c>
      <c r="E637" s="113" t="str">
        <f>CONCATENATE(A637," ",B637," DE ",D637)</f>
        <v xml:space="preserve">LG JEAN-BAPTISTE KLEBER DE STRASBOURG </v>
      </c>
      <c r="F637" s="114" t="s">
        <v>1536</v>
      </c>
      <c r="G637" s="115"/>
      <c r="H637" s="114" t="s">
        <v>60</v>
      </c>
      <c r="I637" s="114" t="s">
        <v>60</v>
      </c>
      <c r="J637" s="114"/>
    </row>
    <row r="638" spans="1:10" ht="15" customHeight="1" x14ac:dyDescent="0.35">
      <c r="A638" s="8" t="s">
        <v>1537</v>
      </c>
      <c r="B638" s="9" t="str">
        <f>UPPER(A638)</f>
        <v>LG LA HAIE GRISELLE</v>
      </c>
      <c r="C638" s="10" t="s">
        <v>788</v>
      </c>
      <c r="D638" s="10" t="str">
        <f>UPPER(C638)</f>
        <v>GERARDMER</v>
      </c>
      <c r="E638" s="107" t="str">
        <f>CONCATENATE(B638," DE ",D638)</f>
        <v>LG LA HAIE GRISELLE DE GERARDMER</v>
      </c>
      <c r="F638" s="108" t="s">
        <v>1538</v>
      </c>
      <c r="G638" s="109"/>
      <c r="H638" s="109" t="s">
        <v>60</v>
      </c>
      <c r="I638" s="108" t="s">
        <v>60</v>
      </c>
      <c r="J638" s="109"/>
    </row>
    <row r="639" spans="1:10" ht="15" customHeight="1" x14ac:dyDescent="0.4">
      <c r="A639" s="66" t="s">
        <v>1526</v>
      </c>
      <c r="B639" s="70" t="s">
        <v>1539</v>
      </c>
      <c r="C639" s="70"/>
      <c r="D639" s="70" t="s">
        <v>1438</v>
      </c>
      <c r="E639" s="194" t="str">
        <f t="shared" ref="E639:E648" si="28">CONCATENATE(A639," ",B639," DE ",D639)</f>
        <v>LG LAMBERT DE MULHOUSE</v>
      </c>
      <c r="F639" s="195" t="s">
        <v>1540</v>
      </c>
      <c r="G639" s="196"/>
      <c r="H639" s="195" t="s">
        <v>81</v>
      </c>
      <c r="I639" s="195" t="s">
        <v>60</v>
      </c>
      <c r="J639" s="195"/>
    </row>
    <row r="640" spans="1:10" ht="15" customHeight="1" x14ac:dyDescent="0.4">
      <c r="A640" s="66" t="s">
        <v>1526</v>
      </c>
      <c r="B640" s="53" t="s">
        <v>1541</v>
      </c>
      <c r="C640" s="53"/>
      <c r="D640" s="53" t="s">
        <v>184</v>
      </c>
      <c r="E640" s="168" t="str">
        <f t="shared" si="28"/>
        <v>LG LYCEE FRANCO ALLEMAND DE STRASBOURG</v>
      </c>
      <c r="F640" s="169" t="s">
        <v>1542</v>
      </c>
      <c r="G640" s="170"/>
      <c r="H640" s="169" t="s">
        <v>60</v>
      </c>
      <c r="I640" s="169" t="s">
        <v>81</v>
      </c>
      <c r="J640" s="169"/>
    </row>
    <row r="641" spans="1:10" ht="15" customHeight="1" x14ac:dyDescent="0.4">
      <c r="A641" s="66" t="s">
        <v>1526</v>
      </c>
      <c r="B641" s="53" t="s">
        <v>1543</v>
      </c>
      <c r="C641" s="53"/>
      <c r="D641" s="53" t="s">
        <v>379</v>
      </c>
      <c r="E641" s="168" t="str">
        <f t="shared" si="28"/>
        <v xml:space="preserve">LG MARIE CURIE DE STRASBOURG </v>
      </c>
      <c r="F641" s="169" t="s">
        <v>1544</v>
      </c>
      <c r="G641" s="170"/>
      <c r="H641" s="169" t="s">
        <v>60</v>
      </c>
      <c r="I641" s="169" t="s">
        <v>81</v>
      </c>
      <c r="J641" s="169"/>
    </row>
    <row r="642" spans="1:10" ht="15" customHeight="1" x14ac:dyDescent="0.35">
      <c r="A642" s="55" t="s">
        <v>1519</v>
      </c>
      <c r="B642" s="9" t="s">
        <v>1545</v>
      </c>
      <c r="C642" s="9"/>
      <c r="D642" s="54" t="s">
        <v>1206</v>
      </c>
      <c r="E642" s="172" t="str">
        <f t="shared" si="28"/>
        <v xml:space="preserve">LG PIERRE BAYEN DE CHALONS-EN-CHAMPAGNE </v>
      </c>
      <c r="F642" s="108" t="s">
        <v>2270</v>
      </c>
      <c r="G642" s="119"/>
      <c r="H642" s="109" t="s">
        <v>60</v>
      </c>
      <c r="I642" s="109" t="s">
        <v>60</v>
      </c>
      <c r="J642" s="109"/>
    </row>
    <row r="643" spans="1:10" ht="15" customHeight="1" x14ac:dyDescent="0.4">
      <c r="A643" s="68" t="s">
        <v>1546</v>
      </c>
      <c r="B643" s="69" t="s">
        <v>1122</v>
      </c>
      <c r="C643" s="69"/>
      <c r="D643" s="69" t="s">
        <v>1123</v>
      </c>
      <c r="E643" s="191" t="str">
        <f t="shared" si="28"/>
        <v>LG PR COLLEGE EPISCOPAL DE ZILLISHEIM</v>
      </c>
      <c r="F643" s="192" t="s">
        <v>1547</v>
      </c>
      <c r="G643" s="193"/>
      <c r="H643" s="192" t="s">
        <v>60</v>
      </c>
      <c r="I643" s="192" t="s">
        <v>60</v>
      </c>
      <c r="J643" s="192"/>
    </row>
    <row r="644" spans="1:10" ht="15" customHeight="1" x14ac:dyDescent="0.4">
      <c r="A644" s="68" t="s">
        <v>1546</v>
      </c>
      <c r="B644" s="69" t="s">
        <v>1125</v>
      </c>
      <c r="C644" s="69"/>
      <c r="D644" s="69" t="s">
        <v>379</v>
      </c>
      <c r="E644" s="191" t="str">
        <f t="shared" si="28"/>
        <v xml:space="preserve">LG PR COLLEGE EPISCOPAL ST ETIENNE DE STRASBOURG </v>
      </c>
      <c r="F644" s="192" t="s">
        <v>1548</v>
      </c>
      <c r="G644" s="193"/>
      <c r="H644" s="192" t="s">
        <v>60</v>
      </c>
      <c r="I644" s="192" t="s">
        <v>60</v>
      </c>
      <c r="J644" s="192"/>
    </row>
    <row r="645" spans="1:10" ht="15" customHeight="1" x14ac:dyDescent="0.4">
      <c r="A645" s="68" t="s">
        <v>1546</v>
      </c>
      <c r="B645" s="69" t="s">
        <v>1134</v>
      </c>
      <c r="C645" s="69"/>
      <c r="D645" s="69" t="s">
        <v>1135</v>
      </c>
      <c r="E645" s="191" t="str">
        <f t="shared" si="28"/>
        <v>LG PR DON BOSCO DE LANDSER</v>
      </c>
      <c r="F645" s="192" t="s">
        <v>1549</v>
      </c>
      <c r="G645" s="193"/>
      <c r="H645" s="192" t="s">
        <v>60</v>
      </c>
      <c r="I645" s="192" t="s">
        <v>60</v>
      </c>
      <c r="J645" s="192"/>
    </row>
    <row r="646" spans="1:10" ht="15" customHeight="1" x14ac:dyDescent="0.4">
      <c r="A646" s="68" t="s">
        <v>1546</v>
      </c>
      <c r="B646" s="69" t="s">
        <v>1139</v>
      </c>
      <c r="C646" s="69"/>
      <c r="D646" s="69" t="s">
        <v>184</v>
      </c>
      <c r="E646" s="191" t="str">
        <f t="shared" si="28"/>
        <v>LG PR ECOLE AQUIBA DE STRASBOURG</v>
      </c>
      <c r="F646" s="192" t="s">
        <v>1550</v>
      </c>
      <c r="G646" s="193"/>
      <c r="H646" s="192" t="s">
        <v>60</v>
      </c>
      <c r="I646" s="192" t="s">
        <v>60</v>
      </c>
      <c r="J646" s="192"/>
    </row>
    <row r="647" spans="1:10" ht="15" customHeight="1" x14ac:dyDescent="0.4">
      <c r="A647" s="68" t="s">
        <v>1546</v>
      </c>
      <c r="B647" s="69" t="s">
        <v>1159</v>
      </c>
      <c r="C647" s="69"/>
      <c r="D647" s="69" t="s">
        <v>184</v>
      </c>
      <c r="E647" s="191" t="str">
        <f t="shared" si="28"/>
        <v>LG PR INSTIT.LA DOCTRINE CHRETIENNE DE STRASBOURG</v>
      </c>
      <c r="F647" s="192" t="s">
        <v>1551</v>
      </c>
      <c r="G647" s="193"/>
      <c r="H647" s="192" t="s">
        <v>60</v>
      </c>
      <c r="I647" s="192" t="s">
        <v>60</v>
      </c>
      <c r="J647" s="192"/>
    </row>
    <row r="648" spans="1:10" ht="15" customHeight="1" x14ac:dyDescent="0.4">
      <c r="A648" s="68" t="s">
        <v>1546</v>
      </c>
      <c r="B648" s="69" t="s">
        <v>1163</v>
      </c>
      <c r="C648" s="69"/>
      <c r="D648" s="69" t="s">
        <v>1164</v>
      </c>
      <c r="E648" s="191" t="str">
        <f t="shared" si="28"/>
        <v>LG PR INSTITUTION CHAMPAGNAT DE ISSENHEIM</v>
      </c>
      <c r="F648" s="192" t="s">
        <v>1552</v>
      </c>
      <c r="G648" s="193"/>
      <c r="H648" s="192" t="s">
        <v>60</v>
      </c>
      <c r="I648" s="192" t="s">
        <v>60</v>
      </c>
      <c r="J648" s="192"/>
    </row>
    <row r="649" spans="1:10" ht="15" customHeight="1" x14ac:dyDescent="0.35">
      <c r="A649" s="8" t="s">
        <v>1553</v>
      </c>
      <c r="B649" s="9" t="str">
        <f>UPPER(A649)</f>
        <v>LG PR JEAN XXIII</v>
      </c>
      <c r="C649" s="10" t="s">
        <v>1177</v>
      </c>
      <c r="D649" s="10" t="str">
        <f>UPPER(C649)</f>
        <v>MONTIGNY-LES-METZ</v>
      </c>
      <c r="E649" s="107" t="str">
        <f>CONCATENATE(B649," DE ",D649)</f>
        <v>LG PR JEAN XXIII DE MONTIGNY-LES-METZ</v>
      </c>
      <c r="F649" s="108" t="s">
        <v>1554</v>
      </c>
      <c r="G649" s="109"/>
      <c r="H649" s="109" t="s">
        <v>60</v>
      </c>
      <c r="I649" s="108" t="s">
        <v>60</v>
      </c>
      <c r="J649" s="109"/>
    </row>
    <row r="650" spans="1:10" ht="15" customHeight="1" x14ac:dyDescent="0.35">
      <c r="A650" s="74" t="s">
        <v>1555</v>
      </c>
      <c r="B650" s="50" t="str">
        <f>UPPER(A650)</f>
        <v>LG PR LA MALGRANGE</v>
      </c>
      <c r="C650" s="47" t="s">
        <v>79</v>
      </c>
      <c r="D650" s="52" t="str">
        <f>UPPER(C650)</f>
        <v>JARVILLE-LA-MALGRANGE</v>
      </c>
      <c r="E650" s="178" t="str">
        <f>CONCATENATE(B650," DE ",D650)</f>
        <v>LG PR LA MALGRANGE DE JARVILLE-LA-MALGRANGE</v>
      </c>
      <c r="F650" s="165" t="s">
        <v>1556</v>
      </c>
      <c r="G650" s="167"/>
      <c r="H650" s="167" t="s">
        <v>60</v>
      </c>
      <c r="I650" s="165" t="s">
        <v>81</v>
      </c>
      <c r="J650" s="167"/>
    </row>
    <row r="651" spans="1:10" ht="15" customHeight="1" x14ac:dyDescent="0.4">
      <c r="A651" s="68" t="s">
        <v>1546</v>
      </c>
      <c r="B651" s="69" t="s">
        <v>1557</v>
      </c>
      <c r="C651" s="69"/>
      <c r="D651" s="69" t="s">
        <v>184</v>
      </c>
      <c r="E651" s="191" t="str">
        <f>CONCATENATE(A651," ",B651," DE ",D651)</f>
        <v>LG PR LE GYMNASE JEAN STURM DE STRASBOURG</v>
      </c>
      <c r="F651" s="192" t="s">
        <v>1558</v>
      </c>
      <c r="G651" s="193"/>
      <c r="H651" s="192" t="s">
        <v>60</v>
      </c>
      <c r="I651" s="192" t="s">
        <v>60</v>
      </c>
      <c r="J651" s="192"/>
    </row>
    <row r="652" spans="1:10" ht="15" customHeight="1" x14ac:dyDescent="0.35">
      <c r="A652" s="88" t="s">
        <v>1559</v>
      </c>
      <c r="B652" s="45" t="s">
        <v>1197</v>
      </c>
      <c r="C652" s="45"/>
      <c r="D652" s="45" t="s">
        <v>385</v>
      </c>
      <c r="E652" s="190" t="str">
        <f>CONCATENATE(A652," ",B652," DE ",D652)</f>
        <v>LG PR MABILLON DE SEDAN</v>
      </c>
      <c r="F652" s="157" t="s">
        <v>2271</v>
      </c>
      <c r="G652" s="158"/>
      <c r="H652" s="159" t="s">
        <v>60</v>
      </c>
      <c r="I652" s="159" t="s">
        <v>81</v>
      </c>
      <c r="J652" s="159"/>
    </row>
    <row r="653" spans="1:10" ht="15" customHeight="1" x14ac:dyDescent="0.35">
      <c r="A653" s="67" t="s">
        <v>1560</v>
      </c>
      <c r="B653" s="40" t="str">
        <f>UPPER(A653)</f>
        <v>LG PR NOTRE DAME - SAINT SIGISBERT</v>
      </c>
      <c r="C653" s="41" t="s">
        <v>58</v>
      </c>
      <c r="D653" s="41" t="str">
        <f>UPPER(C653)</f>
        <v>NANCY</v>
      </c>
      <c r="E653" s="148" t="str">
        <f>CONCATENATE(B653," DE ",D653)</f>
        <v>LG PR NOTRE DAME - SAINT SIGISBERT DE NANCY</v>
      </c>
      <c r="F653" s="149" t="s">
        <v>1561</v>
      </c>
      <c r="G653" s="109"/>
      <c r="H653" s="109" t="s">
        <v>60</v>
      </c>
      <c r="I653" s="149" t="s">
        <v>60</v>
      </c>
      <c r="J653" s="109"/>
    </row>
    <row r="654" spans="1:10" ht="15" customHeight="1" x14ac:dyDescent="0.4">
      <c r="A654" s="68" t="s">
        <v>1559</v>
      </c>
      <c r="B654" s="69" t="s">
        <v>1217</v>
      </c>
      <c r="C654" s="69"/>
      <c r="D654" s="69" t="s">
        <v>666</v>
      </c>
      <c r="E654" s="191" t="str">
        <f>CONCATENATE(A654," ",B654," DE ",D654)</f>
        <v>LG PR NOTRE-DAME ST VICTOR DE EPERNAY</v>
      </c>
      <c r="F654" s="192" t="s">
        <v>2272</v>
      </c>
      <c r="G654" s="193"/>
      <c r="H654" s="192" t="s">
        <v>60</v>
      </c>
      <c r="I654" s="192" t="s">
        <v>60</v>
      </c>
      <c r="J654" s="192"/>
    </row>
    <row r="655" spans="1:10" ht="15" customHeight="1" x14ac:dyDescent="0.35">
      <c r="A655" s="88" t="s">
        <v>1559</v>
      </c>
      <c r="B655" s="45" t="s">
        <v>1223</v>
      </c>
      <c r="C655" s="45"/>
      <c r="D655" s="46" t="s">
        <v>451</v>
      </c>
      <c r="E655" s="156" t="str">
        <f>CONCATENATE(A655," ",B655," DE ",D655)</f>
        <v xml:space="preserve">LG PR SACRE-COEUR DE REIMS </v>
      </c>
      <c r="F655" s="157" t="s">
        <v>2273</v>
      </c>
      <c r="G655" s="158"/>
      <c r="H655" s="159" t="s">
        <v>60</v>
      </c>
      <c r="I655" s="159" t="s">
        <v>81</v>
      </c>
      <c r="J655" s="159"/>
    </row>
    <row r="656" spans="1:10" ht="15" customHeight="1" x14ac:dyDescent="0.35">
      <c r="A656" s="8" t="s">
        <v>1562</v>
      </c>
      <c r="B656" s="9" t="str">
        <f>UPPER(A656)</f>
        <v>LG PR SAINT ANTOINE</v>
      </c>
      <c r="C656" s="10" t="s">
        <v>1157</v>
      </c>
      <c r="D656" s="10" t="str">
        <f>UPPER(C656)</f>
        <v>PHALSBOURG</v>
      </c>
      <c r="E656" s="107" t="str">
        <f>CONCATENATE(B656," DE ",D656)</f>
        <v>LG PR SAINT ANTOINE DE PHALSBOURG</v>
      </c>
      <c r="F656" s="108" t="s">
        <v>1563</v>
      </c>
      <c r="G656" s="109"/>
      <c r="H656" s="109" t="s">
        <v>60</v>
      </c>
      <c r="I656" s="108" t="s">
        <v>60</v>
      </c>
      <c r="J656" s="109"/>
    </row>
    <row r="657" spans="1:10" ht="15" customHeight="1" x14ac:dyDescent="0.35">
      <c r="A657" s="88" t="s">
        <v>1559</v>
      </c>
      <c r="B657" s="46" t="s">
        <v>1227</v>
      </c>
      <c r="C657" s="46"/>
      <c r="D657" s="45" t="s">
        <v>968</v>
      </c>
      <c r="E657" s="190" t="str">
        <f>CONCATENATE(A657," ",B657," DE ",D657)</f>
        <v>LG PR SAINT BERNARD DE TROYES</v>
      </c>
      <c r="F657" s="157" t="s">
        <v>2274</v>
      </c>
      <c r="G657" s="158"/>
      <c r="H657" s="159" t="s">
        <v>60</v>
      </c>
      <c r="I657" s="159" t="s">
        <v>81</v>
      </c>
      <c r="J657" s="159"/>
    </row>
    <row r="658" spans="1:10" ht="15" customHeight="1" x14ac:dyDescent="0.35">
      <c r="A658" s="8" t="s">
        <v>1564</v>
      </c>
      <c r="B658" s="9" t="str">
        <f>UPPER(A658)</f>
        <v>LG PR SAINT DOMINIQUE</v>
      </c>
      <c r="C658" s="10" t="s">
        <v>58</v>
      </c>
      <c r="D658" s="10" t="str">
        <f>UPPER(C658)</f>
        <v>NANCY</v>
      </c>
      <c r="E658" s="107" t="str">
        <f>CONCATENATE(B658," DE ",D658)</f>
        <v>LG PR SAINT DOMINIQUE DE NANCY</v>
      </c>
      <c r="F658" s="108" t="s">
        <v>1565</v>
      </c>
      <c r="G658" s="109"/>
      <c r="H658" s="109" t="s">
        <v>60</v>
      </c>
      <c r="I658" s="108" t="s">
        <v>60</v>
      </c>
      <c r="J658" s="109"/>
    </row>
    <row r="659" spans="1:10" ht="15" customHeight="1" x14ac:dyDescent="0.4">
      <c r="A659" s="68" t="s">
        <v>1559</v>
      </c>
      <c r="B659" s="69" t="s">
        <v>1238</v>
      </c>
      <c r="C659" s="69"/>
      <c r="D659" s="69" t="s">
        <v>968</v>
      </c>
      <c r="E659" s="191" t="str">
        <f>CONCATENATE(A659," ",B659," DE ",D659)</f>
        <v>LG PR SAINT FRANCOIS DE SALES DE TROYES</v>
      </c>
      <c r="F659" s="192" t="s">
        <v>2275</v>
      </c>
      <c r="G659" s="193"/>
      <c r="H659" s="192" t="s">
        <v>60</v>
      </c>
      <c r="I659" s="192" t="s">
        <v>60</v>
      </c>
      <c r="J659" s="192"/>
    </row>
    <row r="660" spans="1:10" ht="15" customHeight="1" x14ac:dyDescent="0.4">
      <c r="A660" s="68" t="s">
        <v>1559</v>
      </c>
      <c r="B660" s="69" t="s">
        <v>1242</v>
      </c>
      <c r="C660" s="69"/>
      <c r="D660" s="69" t="s">
        <v>241</v>
      </c>
      <c r="E660" s="191" t="str">
        <f>CONCATENATE(A660," ",B660," DE ",D660)</f>
        <v>LG PR SAINT JOSEPH DE REIMS</v>
      </c>
      <c r="F660" s="192" t="s">
        <v>2276</v>
      </c>
      <c r="G660" s="193"/>
      <c r="H660" s="192" t="s">
        <v>60</v>
      </c>
      <c r="I660" s="192" t="s">
        <v>60</v>
      </c>
      <c r="J660" s="192"/>
    </row>
    <row r="661" spans="1:10" ht="15" customHeight="1" x14ac:dyDescent="0.35">
      <c r="A661" s="67" t="s">
        <v>1566</v>
      </c>
      <c r="B661" s="40" t="str">
        <f>UPPER(A661)</f>
        <v>LG PR SAINT LEON IX</v>
      </c>
      <c r="C661" s="41" t="s">
        <v>58</v>
      </c>
      <c r="D661" s="41" t="str">
        <f>UPPER(C661)</f>
        <v>NANCY</v>
      </c>
      <c r="E661" s="148" t="str">
        <f>CONCATENATE(B661," DE ",D661)</f>
        <v>LG PR SAINT LEON IX DE NANCY</v>
      </c>
      <c r="F661" s="149" t="s">
        <v>1567</v>
      </c>
      <c r="G661" s="109"/>
      <c r="H661" s="109" t="s">
        <v>60</v>
      </c>
      <c r="I661" s="149" t="s">
        <v>60</v>
      </c>
      <c r="J661" s="109"/>
    </row>
    <row r="662" spans="1:10" ht="15" customHeight="1" x14ac:dyDescent="0.35">
      <c r="A662" s="74" t="s">
        <v>1568</v>
      </c>
      <c r="B662" s="50" t="str">
        <f>UPPER(A662)</f>
        <v>LG PR SAINT PIERRE CHANEL</v>
      </c>
      <c r="C662" s="52" t="s">
        <v>1209</v>
      </c>
      <c r="D662" s="52" t="str">
        <f>UPPER(C662)</f>
        <v xml:space="preserve">THIONVILLE </v>
      </c>
      <c r="E662" s="178" t="str">
        <f>CONCATENATE(B662," DE ",D662)</f>
        <v xml:space="preserve">LG PR SAINT PIERRE CHANEL DE THIONVILLE </v>
      </c>
      <c r="F662" s="165" t="s">
        <v>1569</v>
      </c>
      <c r="G662" s="167"/>
      <c r="H662" s="167" t="s">
        <v>60</v>
      </c>
      <c r="I662" s="165" t="s">
        <v>60</v>
      </c>
      <c r="J662" s="167"/>
    </row>
    <row r="663" spans="1:10" ht="15" customHeight="1" x14ac:dyDescent="0.35">
      <c r="A663" s="8" t="s">
        <v>1570</v>
      </c>
      <c r="B663" s="9" t="str">
        <f>UPPER(A663)</f>
        <v>LG PR SAINT PIERRE FOURIER</v>
      </c>
      <c r="C663" s="10" t="s">
        <v>202</v>
      </c>
      <c r="D663" s="10" t="str">
        <f>UPPER(C663)</f>
        <v>LUNEVILLE</v>
      </c>
      <c r="E663" s="107" t="str">
        <f>CONCATENATE(B663," DE ",D663)</f>
        <v>LG PR SAINT PIERRE FOURIER DE LUNEVILLE</v>
      </c>
      <c r="F663" s="108" t="s">
        <v>1571</v>
      </c>
      <c r="G663" s="109"/>
      <c r="H663" s="109" t="s">
        <v>60</v>
      </c>
      <c r="I663" s="108" t="s">
        <v>60</v>
      </c>
      <c r="J663" s="109"/>
    </row>
    <row r="664" spans="1:10" ht="15" customHeight="1" x14ac:dyDescent="0.35">
      <c r="A664" s="81" t="s">
        <v>1572</v>
      </c>
      <c r="B664" s="45" t="str">
        <f>UPPER(A664)</f>
        <v>LG PR SAINTE CHRÉTIENNE</v>
      </c>
      <c r="C664" s="47" t="s">
        <v>346</v>
      </c>
      <c r="D664" s="47" t="str">
        <f>UPPER(C664)</f>
        <v xml:space="preserve">SARREGUEMINES </v>
      </c>
      <c r="E664" s="190" t="str">
        <f>CONCATENATE(B664," DE ",D664)</f>
        <v xml:space="preserve">LG PR SAINTE CHRÉTIENNE DE SARREGUEMINES </v>
      </c>
      <c r="F664" s="157" t="s">
        <v>1573</v>
      </c>
      <c r="G664" s="159"/>
      <c r="H664" s="159" t="s">
        <v>60</v>
      </c>
      <c r="I664" s="157" t="s">
        <v>81</v>
      </c>
      <c r="J664" s="159"/>
    </row>
    <row r="665" spans="1:10" ht="15" customHeight="1" x14ac:dyDescent="0.4">
      <c r="A665" s="68" t="s">
        <v>1559</v>
      </c>
      <c r="B665" s="69" t="s">
        <v>1574</v>
      </c>
      <c r="C665" s="69"/>
      <c r="D665" s="69" t="s">
        <v>241</v>
      </c>
      <c r="E665" s="191" t="str">
        <f t="shared" ref="E665:E673" si="29">CONCATENATE(A665," ",B665," DE ",D665)</f>
        <v>LG PR SAINT-JEAN XXIII DE REIMS</v>
      </c>
      <c r="F665" s="192" t="s">
        <v>2277</v>
      </c>
      <c r="G665" s="193"/>
      <c r="H665" s="192" t="s">
        <v>60</v>
      </c>
      <c r="I665" s="192" t="s">
        <v>60</v>
      </c>
      <c r="J665" s="192"/>
    </row>
    <row r="666" spans="1:10" ht="15" customHeight="1" x14ac:dyDescent="0.4">
      <c r="A666" s="68" t="s">
        <v>1546</v>
      </c>
      <c r="B666" s="69" t="s">
        <v>1575</v>
      </c>
      <c r="C666" s="69"/>
      <c r="D666" s="69" t="s">
        <v>1282</v>
      </c>
      <c r="E666" s="191" t="str">
        <f t="shared" si="29"/>
        <v>LG PR SEMINAIRE DE  JEUNES DE WALBOURG</v>
      </c>
      <c r="F666" s="192" t="s">
        <v>1576</v>
      </c>
      <c r="G666" s="193"/>
      <c r="H666" s="192" t="s">
        <v>60</v>
      </c>
      <c r="I666" s="192" t="s">
        <v>60</v>
      </c>
      <c r="J666" s="192"/>
    </row>
    <row r="667" spans="1:10" ht="15" customHeight="1" x14ac:dyDescent="0.4">
      <c r="A667" s="66" t="s">
        <v>1526</v>
      </c>
      <c r="B667" s="15" t="s">
        <v>1577</v>
      </c>
      <c r="C667" s="15"/>
      <c r="D667" s="15" t="s">
        <v>379</v>
      </c>
      <c r="E667" s="113" t="str">
        <f t="shared" si="29"/>
        <v xml:space="preserve">LG SECTIONS INTERNATIONALES DE STRASBOURG </v>
      </c>
      <c r="F667" s="114" t="s">
        <v>1578</v>
      </c>
      <c r="G667" s="115"/>
      <c r="H667" s="114" t="s">
        <v>60</v>
      </c>
      <c r="I667" s="114" t="s">
        <v>60</v>
      </c>
      <c r="J667" s="114"/>
    </row>
    <row r="668" spans="1:10" ht="15" customHeight="1" x14ac:dyDescent="0.35">
      <c r="A668" s="55" t="s">
        <v>1519</v>
      </c>
      <c r="B668" s="9" t="s">
        <v>1579</v>
      </c>
      <c r="C668" s="9"/>
      <c r="D668" s="9" t="s">
        <v>1034</v>
      </c>
      <c r="E668" s="107" t="str">
        <f t="shared" si="29"/>
        <v>LG THOMAS MASARYK DE VOUZIERS</v>
      </c>
      <c r="F668" s="108" t="s">
        <v>2278</v>
      </c>
      <c r="G668" s="119"/>
      <c r="H668" s="109" t="s">
        <v>60</v>
      </c>
      <c r="I668" s="109" t="s">
        <v>60</v>
      </c>
      <c r="J668" s="109"/>
    </row>
    <row r="669" spans="1:10" ht="15" customHeight="1" x14ac:dyDescent="0.35">
      <c r="A669" s="55" t="s">
        <v>1519</v>
      </c>
      <c r="B669" s="9" t="s">
        <v>1580</v>
      </c>
      <c r="C669" s="9"/>
      <c r="D669" s="9" t="s">
        <v>528</v>
      </c>
      <c r="E669" s="107" t="str">
        <f t="shared" si="29"/>
        <v>LG VAUBAN DE GIVET</v>
      </c>
      <c r="F669" s="108" t="s">
        <v>2279</v>
      </c>
      <c r="G669" s="119"/>
      <c r="H669" s="109" t="s">
        <v>60</v>
      </c>
      <c r="I669" s="109" t="s">
        <v>60</v>
      </c>
      <c r="J669" s="109"/>
    </row>
    <row r="670" spans="1:10" ht="15" customHeight="1" x14ac:dyDescent="0.4">
      <c r="A670" s="66" t="s">
        <v>1581</v>
      </c>
      <c r="B670" s="15" t="s">
        <v>1582</v>
      </c>
      <c r="C670" s="15"/>
      <c r="D670" s="15" t="s">
        <v>330</v>
      </c>
      <c r="E670" s="113" t="str">
        <f t="shared" si="29"/>
        <v>LGT ADRIEN ZELLER DE BOUXWILLER</v>
      </c>
      <c r="F670" s="114" t="s">
        <v>1583</v>
      </c>
      <c r="G670" s="115"/>
      <c r="H670" s="114" t="s">
        <v>60</v>
      </c>
      <c r="I670" s="114" t="s">
        <v>60</v>
      </c>
      <c r="J670" s="114"/>
    </row>
    <row r="671" spans="1:10" ht="15" customHeight="1" x14ac:dyDescent="0.4">
      <c r="A671" s="66" t="s">
        <v>1581</v>
      </c>
      <c r="B671" s="53" t="s">
        <v>94</v>
      </c>
      <c r="C671" s="53"/>
      <c r="D671" s="53" t="s">
        <v>160</v>
      </c>
      <c r="E671" s="168" t="str">
        <f t="shared" si="29"/>
        <v xml:space="preserve">LGT ALBERT SCHWEITZER DE MULHOUSE  </v>
      </c>
      <c r="F671" s="169" t="s">
        <v>1584</v>
      </c>
      <c r="G671" s="170"/>
      <c r="H671" s="169" t="s">
        <v>60</v>
      </c>
      <c r="I671" s="169" t="s">
        <v>81</v>
      </c>
      <c r="J671" s="208" t="s">
        <v>55</v>
      </c>
    </row>
    <row r="672" spans="1:10" ht="15" customHeight="1" x14ac:dyDescent="0.4">
      <c r="A672" s="66" t="s">
        <v>1581</v>
      </c>
      <c r="B672" s="15" t="s">
        <v>1585</v>
      </c>
      <c r="C672" s="15"/>
      <c r="D672" s="15" t="s">
        <v>976</v>
      </c>
      <c r="E672" s="113" t="str">
        <f t="shared" si="29"/>
        <v xml:space="preserve">LGT ALFRED KASTLER DE GUEBWILLER </v>
      </c>
      <c r="F672" s="114" t="s">
        <v>1586</v>
      </c>
      <c r="G672" s="115"/>
      <c r="H672" s="114" t="s">
        <v>60</v>
      </c>
      <c r="I672" s="114" t="s">
        <v>60</v>
      </c>
      <c r="J672" s="114"/>
    </row>
    <row r="673" spans="1:10" ht="15" customHeight="1" x14ac:dyDescent="0.4">
      <c r="A673" s="66" t="s">
        <v>1581</v>
      </c>
      <c r="B673" s="48" t="s">
        <v>134</v>
      </c>
      <c r="C673" s="48"/>
      <c r="D673" s="48" t="s">
        <v>135</v>
      </c>
      <c r="E673" s="160" t="str">
        <f t="shared" si="29"/>
        <v xml:space="preserve">LGT ANDRE MAUROIS DE BISCHWILLER </v>
      </c>
      <c r="F673" s="161" t="s">
        <v>1587</v>
      </c>
      <c r="G673" s="162"/>
      <c r="H673" s="161" t="s">
        <v>60</v>
      </c>
      <c r="I673" s="161" t="s">
        <v>60</v>
      </c>
      <c r="J673" s="161"/>
    </row>
    <row r="674" spans="1:10" ht="15" customHeight="1" x14ac:dyDescent="0.35">
      <c r="A674" s="81" t="s">
        <v>1588</v>
      </c>
      <c r="B674" s="45" t="str">
        <f>UPPER(A674)</f>
        <v>LGT ANTOINE DE SAINT-EXUPERY</v>
      </c>
      <c r="C674" s="47" t="s">
        <v>196</v>
      </c>
      <c r="D674" s="47" t="str">
        <f>UPPER(C674)</f>
        <v>FAMECK</v>
      </c>
      <c r="E674" s="190" t="str">
        <f>CONCATENATE(B674," DE ",D674)</f>
        <v>LGT ANTOINE DE SAINT-EXUPERY DE FAMECK</v>
      </c>
      <c r="F674" s="157" t="s">
        <v>1589</v>
      </c>
      <c r="G674" s="159"/>
      <c r="H674" s="159" t="s">
        <v>60</v>
      </c>
      <c r="I674" s="157" t="s">
        <v>81</v>
      </c>
      <c r="J674" s="159"/>
    </row>
    <row r="675" spans="1:10" ht="15" customHeight="1" x14ac:dyDescent="0.35">
      <c r="A675" s="81" t="s">
        <v>1590</v>
      </c>
      <c r="B675" s="45" t="str">
        <f>UPPER(A675)</f>
        <v>LGT ARTHUR VAROQUAUX</v>
      </c>
      <c r="C675" s="47" t="s">
        <v>683</v>
      </c>
      <c r="D675" s="47" t="str">
        <f>UPPER(C675)</f>
        <v>TOMBLAINE</v>
      </c>
      <c r="E675" s="190" t="str">
        <f>CONCATENATE(B675," DE ",D675)</f>
        <v>LGT ARTHUR VAROQUAUX DE TOMBLAINE</v>
      </c>
      <c r="F675" s="157" t="s">
        <v>1591</v>
      </c>
      <c r="G675" s="159"/>
      <c r="H675" s="159" t="s">
        <v>60</v>
      </c>
      <c r="I675" s="157" t="s">
        <v>81</v>
      </c>
      <c r="J675" s="159"/>
    </row>
    <row r="676" spans="1:10" ht="15" customHeight="1" x14ac:dyDescent="0.4">
      <c r="A676" s="66" t="s">
        <v>1581</v>
      </c>
      <c r="B676" s="15" t="s">
        <v>1592</v>
      </c>
      <c r="C676" s="15"/>
      <c r="D676" s="15" t="s">
        <v>555</v>
      </c>
      <c r="E676" s="113" t="str">
        <f>CONCATENATE(A676," ",B676," DE ",D676)</f>
        <v xml:space="preserve">LGT BARTHOLDI DE COLMAR </v>
      </c>
      <c r="F676" s="114" t="s">
        <v>1593</v>
      </c>
      <c r="G676" s="115"/>
      <c r="H676" s="114" t="s">
        <v>60</v>
      </c>
      <c r="I676" s="114" t="s">
        <v>60</v>
      </c>
      <c r="J676" s="114"/>
    </row>
    <row r="677" spans="1:10" ht="15" customHeight="1" x14ac:dyDescent="0.4">
      <c r="A677" s="66" t="s">
        <v>1581</v>
      </c>
      <c r="B677" s="53" t="s">
        <v>1594</v>
      </c>
      <c r="C677" s="53"/>
      <c r="D677" s="53" t="s">
        <v>555</v>
      </c>
      <c r="E677" s="168" t="str">
        <f>CONCATENATE(A677," ",B677," DE ",D677)</f>
        <v xml:space="preserve">LGT CAMILLE SEE DE COLMAR </v>
      </c>
      <c r="F677" s="169" t="s">
        <v>1595</v>
      </c>
      <c r="G677" s="170"/>
      <c r="H677" s="169" t="s">
        <v>60</v>
      </c>
      <c r="I677" s="169" t="s">
        <v>81</v>
      </c>
      <c r="J677" s="208" t="s">
        <v>55</v>
      </c>
    </row>
    <row r="678" spans="1:10" ht="15" customHeight="1" x14ac:dyDescent="0.35">
      <c r="A678" s="88" t="s">
        <v>1596</v>
      </c>
      <c r="B678" s="45" t="s">
        <v>1597</v>
      </c>
      <c r="C678" s="45"/>
      <c r="D678" s="46" t="s">
        <v>167</v>
      </c>
      <c r="E678" s="156" t="str">
        <f>CONCATENATE(A678," ",B678," DE ",D678)</f>
        <v xml:space="preserve">LGT CHRESTIEN DE TROYES DE TROYES </v>
      </c>
      <c r="F678" s="157" t="s">
        <v>2280</v>
      </c>
      <c r="G678" s="158"/>
      <c r="H678" s="159" t="s">
        <v>60</v>
      </c>
      <c r="I678" s="159" t="s">
        <v>81</v>
      </c>
      <c r="J678" s="159"/>
    </row>
    <row r="679" spans="1:10" ht="15" customHeight="1" x14ac:dyDescent="0.35">
      <c r="A679" s="88" t="s">
        <v>1596</v>
      </c>
      <c r="B679" s="45" t="s">
        <v>240</v>
      </c>
      <c r="C679" s="45"/>
      <c r="D679" s="45" t="s">
        <v>71</v>
      </c>
      <c r="E679" s="190" t="str">
        <f>CONCATENATE(A679," ",B679," DE ",D679)</f>
        <v>LGT COLBERT DE REIMS</v>
      </c>
      <c r="F679" s="157" t="s">
        <v>2281</v>
      </c>
      <c r="G679" s="158"/>
      <c r="H679" s="159" t="s">
        <v>60</v>
      </c>
      <c r="I679" s="159" t="s">
        <v>81</v>
      </c>
      <c r="J679" s="159" t="s">
        <v>55</v>
      </c>
    </row>
    <row r="680" spans="1:10" ht="15" customHeight="1" x14ac:dyDescent="0.35">
      <c r="A680" s="74" t="s">
        <v>1598</v>
      </c>
      <c r="B680" s="50" t="str">
        <f>UPPER(A680)</f>
        <v>LGT DE LA COMMUNICATION</v>
      </c>
      <c r="C680" s="52" t="s">
        <v>153</v>
      </c>
      <c r="D680" s="52" t="str">
        <f>UPPER(C680)</f>
        <v>METZ</v>
      </c>
      <c r="E680" s="178" t="str">
        <f>CONCATENATE(B680," DE ",D680)</f>
        <v>LGT DE LA COMMUNICATION DE METZ</v>
      </c>
      <c r="F680" s="165" t="s">
        <v>1599</v>
      </c>
      <c r="G680" s="167"/>
      <c r="H680" s="167" t="s">
        <v>60</v>
      </c>
      <c r="I680" s="165" t="s">
        <v>60</v>
      </c>
      <c r="J680" s="167" t="s">
        <v>55</v>
      </c>
    </row>
    <row r="681" spans="1:10" ht="15" customHeight="1" x14ac:dyDescent="0.4">
      <c r="A681" s="66" t="s">
        <v>1581</v>
      </c>
      <c r="B681" s="15" t="s">
        <v>1600</v>
      </c>
      <c r="C681" s="15"/>
      <c r="D681" s="15" t="s">
        <v>157</v>
      </c>
      <c r="E681" s="113" t="str">
        <f>CONCATENATE(A681," ",B681," DE ",D681)</f>
        <v xml:space="preserve">LGT DOCTEUR KOEBERLE DE SELESTAT </v>
      </c>
      <c r="F681" s="114" t="s">
        <v>1601</v>
      </c>
      <c r="G681" s="115"/>
      <c r="H681" s="114" t="s">
        <v>60</v>
      </c>
      <c r="I681" s="114" t="s">
        <v>60</v>
      </c>
      <c r="J681" s="114"/>
    </row>
    <row r="682" spans="1:10" ht="15" customHeight="1" x14ac:dyDescent="0.4">
      <c r="A682" s="68" t="s">
        <v>1602</v>
      </c>
      <c r="B682" s="69" t="s">
        <v>1168</v>
      </c>
      <c r="C682" s="69"/>
      <c r="D682" s="69" t="s">
        <v>555</v>
      </c>
      <c r="E682" s="191" t="str">
        <f>CONCATENATE(A682," ",B682," DE ",D682)</f>
        <v xml:space="preserve">LGT E INSTITUTION SAINT JEAN DE COLMAR </v>
      </c>
      <c r="F682" s="192" t="s">
        <v>1603</v>
      </c>
      <c r="G682" s="193"/>
      <c r="H682" s="192" t="s">
        <v>60</v>
      </c>
      <c r="I682" s="192" t="s">
        <v>60</v>
      </c>
      <c r="J682" s="192"/>
    </row>
    <row r="683" spans="1:10" ht="15" customHeight="1" x14ac:dyDescent="0.35">
      <c r="A683" s="89" t="s">
        <v>1596</v>
      </c>
      <c r="B683" s="50" t="s">
        <v>1604</v>
      </c>
      <c r="C683" s="50"/>
      <c r="D683" s="51" t="s">
        <v>179</v>
      </c>
      <c r="E683" s="164" t="str">
        <f>CONCATENATE(A683," ",B683," DE ",D683)</f>
        <v>LGT EDME  BOUCHARDON DE CHAUMONT</v>
      </c>
      <c r="F683" s="165" t="s">
        <v>2282</v>
      </c>
      <c r="G683" s="166"/>
      <c r="H683" s="167" t="s">
        <v>60</v>
      </c>
      <c r="I683" s="167" t="s">
        <v>60</v>
      </c>
      <c r="J683" s="167"/>
    </row>
    <row r="684" spans="1:10" ht="15" customHeight="1" x14ac:dyDescent="0.4">
      <c r="A684" s="68" t="s">
        <v>1605</v>
      </c>
      <c r="B684" s="69" t="s">
        <v>410</v>
      </c>
      <c r="C684" s="69"/>
      <c r="D684" s="69" t="s">
        <v>411</v>
      </c>
      <c r="E684" s="191" t="str">
        <f>CONCATENATE(A684," ",B684," DE ",D684)</f>
        <v>LGT EPISCOPAL SAINT ANDRE DE COLMAR</v>
      </c>
      <c r="F684" s="192" t="s">
        <v>1606</v>
      </c>
      <c r="G684" s="193"/>
      <c r="H684" s="192" t="s">
        <v>60</v>
      </c>
      <c r="I684" s="192" t="s">
        <v>60</v>
      </c>
      <c r="J684" s="192"/>
    </row>
    <row r="685" spans="1:10" ht="15" customHeight="1" x14ac:dyDescent="0.35">
      <c r="A685" s="8" t="s">
        <v>1607</v>
      </c>
      <c r="B685" s="9" t="str">
        <f>UPPER(A685)</f>
        <v>LGT ERCKMANN CHATRIAN</v>
      </c>
      <c r="C685" s="10" t="s">
        <v>416</v>
      </c>
      <c r="D685" s="10" t="str">
        <f>UPPER(C685)</f>
        <v xml:space="preserve">PHALSBOURG </v>
      </c>
      <c r="E685" s="107" t="str">
        <f>CONCATENATE(B685," DE ",D685)</f>
        <v xml:space="preserve">LGT ERCKMANN CHATRIAN DE PHALSBOURG </v>
      </c>
      <c r="F685" s="108" t="s">
        <v>1608</v>
      </c>
      <c r="G685" s="109"/>
      <c r="H685" s="109" t="s">
        <v>60</v>
      </c>
      <c r="I685" s="108" t="s">
        <v>60</v>
      </c>
      <c r="J685" s="109"/>
    </row>
    <row r="686" spans="1:10" ht="15" customHeight="1" x14ac:dyDescent="0.35">
      <c r="A686" s="67" t="s">
        <v>1609</v>
      </c>
      <c r="B686" s="40" t="str">
        <f>UPPER(A686)</f>
        <v>LGT ERNEST BICHAT</v>
      </c>
      <c r="C686" s="41" t="s">
        <v>202</v>
      </c>
      <c r="D686" s="41" t="str">
        <f>UPPER(C686)</f>
        <v>LUNEVILLE</v>
      </c>
      <c r="E686" s="148" t="str">
        <f>CONCATENATE(B686," DE ",D686)</f>
        <v>LGT ERNEST BICHAT DE LUNEVILLE</v>
      </c>
      <c r="F686" s="149" t="s">
        <v>1610</v>
      </c>
      <c r="G686" s="109"/>
      <c r="H686" s="109" t="s">
        <v>60</v>
      </c>
      <c r="I686" s="149" t="s">
        <v>60</v>
      </c>
      <c r="J686" s="109"/>
    </row>
    <row r="687" spans="1:10" ht="15" customHeight="1" x14ac:dyDescent="0.35">
      <c r="A687" s="86" t="s">
        <v>1596</v>
      </c>
      <c r="B687" s="32" t="s">
        <v>1611</v>
      </c>
      <c r="C687" s="32"/>
      <c r="D687" s="43" t="s">
        <v>830</v>
      </c>
      <c r="E687" s="154" t="str">
        <f>CONCATENATE(A687," ",B687," DE ",D687)</f>
        <v>LGT F. ET I. JOLIOT CURIE DE ROMILLY-SUR-SEINE</v>
      </c>
      <c r="F687" s="137" t="s">
        <v>2283</v>
      </c>
      <c r="G687" s="155"/>
      <c r="H687" s="138" t="s">
        <v>81</v>
      </c>
      <c r="I687" s="138" t="s">
        <v>60</v>
      </c>
      <c r="J687" s="138"/>
    </row>
    <row r="688" spans="1:10" ht="15" customHeight="1" x14ac:dyDescent="0.35">
      <c r="A688" s="8" t="s">
        <v>1612</v>
      </c>
      <c r="B688" s="9" t="str">
        <f>UPPER(A688)</f>
        <v>LGT FABERT</v>
      </c>
      <c r="C688" s="10" t="s">
        <v>508</v>
      </c>
      <c r="D688" s="10" t="str">
        <f>UPPER(C688)</f>
        <v xml:space="preserve">METZ </v>
      </c>
      <c r="E688" s="107" t="str">
        <f>CONCATENATE(B688," DE ",D688)</f>
        <v xml:space="preserve">LGT FABERT DE METZ </v>
      </c>
      <c r="F688" s="108" t="s">
        <v>1613</v>
      </c>
      <c r="G688" s="109"/>
      <c r="H688" s="109" t="s">
        <v>60</v>
      </c>
      <c r="I688" s="108" t="s">
        <v>60</v>
      </c>
      <c r="J688" s="109"/>
    </row>
    <row r="689" spans="1:10" ht="15" customHeight="1" x14ac:dyDescent="0.35">
      <c r="A689" s="55" t="s">
        <v>1596</v>
      </c>
      <c r="B689" s="9" t="s">
        <v>1614</v>
      </c>
      <c r="C689" s="9"/>
      <c r="D689" s="54" t="s">
        <v>241</v>
      </c>
      <c r="E689" s="172" t="str">
        <f>CONCATENATE(A689," ",B689," DE ",D689)</f>
        <v>LGT FRANKLIN  ROOSEVELT DE REIMS</v>
      </c>
      <c r="F689" s="108" t="s">
        <v>2284</v>
      </c>
      <c r="G689" s="119"/>
      <c r="H689" s="109" t="s">
        <v>60</v>
      </c>
      <c r="I689" s="109" t="s">
        <v>60</v>
      </c>
      <c r="J689" s="109"/>
    </row>
    <row r="690" spans="1:10" ht="15" customHeight="1" x14ac:dyDescent="0.35">
      <c r="A690" s="74" t="s">
        <v>1615</v>
      </c>
      <c r="B690" s="50" t="str">
        <f>UPPER(A690)</f>
        <v>LGT FREDERIC CHOPIN</v>
      </c>
      <c r="C690" s="52" t="s">
        <v>58</v>
      </c>
      <c r="D690" s="52" t="str">
        <f>UPPER(C690)</f>
        <v>NANCY</v>
      </c>
      <c r="E690" s="178" t="str">
        <f>CONCATENATE(B690," DE ",D690)</f>
        <v>LGT FREDERIC CHOPIN DE NANCY</v>
      </c>
      <c r="F690" s="108" t="s">
        <v>1616</v>
      </c>
      <c r="G690" s="167"/>
      <c r="H690" s="167" t="s">
        <v>60</v>
      </c>
      <c r="I690" s="108" t="s">
        <v>60</v>
      </c>
      <c r="J690" s="167"/>
    </row>
    <row r="691" spans="1:10" ht="15" customHeight="1" x14ac:dyDescent="0.4">
      <c r="A691" s="66" t="s">
        <v>1581</v>
      </c>
      <c r="B691" s="48" t="s">
        <v>1617</v>
      </c>
      <c r="C691" s="48"/>
      <c r="D691" s="48" t="s">
        <v>881</v>
      </c>
      <c r="E691" s="160" t="str">
        <f>CONCATENATE(A691," ",B691," DE ",D691)</f>
        <v xml:space="preserve">LGT GENERAL LECLERC DE SAVERNE </v>
      </c>
      <c r="F691" s="161" t="s">
        <v>1618</v>
      </c>
      <c r="G691" s="162"/>
      <c r="H691" s="161" t="s">
        <v>60</v>
      </c>
      <c r="I691" s="161" t="s">
        <v>60</v>
      </c>
      <c r="J691" s="161"/>
    </row>
    <row r="692" spans="1:10" ht="15" customHeight="1" x14ac:dyDescent="0.35">
      <c r="A692" s="67" t="s">
        <v>1619</v>
      </c>
      <c r="B692" s="40" t="str">
        <f>UPPER(A692)</f>
        <v>LGT GEORGES DE LA TOUR</v>
      </c>
      <c r="C692" s="41" t="s">
        <v>508</v>
      </c>
      <c r="D692" s="41" t="str">
        <f>UPPER(C692)</f>
        <v xml:space="preserve">METZ </v>
      </c>
      <c r="E692" s="148" t="str">
        <f>CONCATENATE(B692," DE ",D692)</f>
        <v xml:space="preserve">LGT GEORGES DE LA TOUR DE METZ </v>
      </c>
      <c r="F692" s="149" t="s">
        <v>1620</v>
      </c>
      <c r="G692" s="109"/>
      <c r="H692" s="109" t="s">
        <v>60</v>
      </c>
      <c r="I692" s="149" t="s">
        <v>60</v>
      </c>
      <c r="J692" s="109"/>
    </row>
    <row r="693" spans="1:10" ht="15" customHeight="1" x14ac:dyDescent="0.35">
      <c r="A693" s="8" t="s">
        <v>1619</v>
      </c>
      <c r="B693" s="9" t="str">
        <f>UPPER(A693)</f>
        <v>LGT GEORGES DE LA TOUR</v>
      </c>
      <c r="C693" s="10" t="s">
        <v>58</v>
      </c>
      <c r="D693" s="10" t="str">
        <f>UPPER(C693)</f>
        <v>NANCY</v>
      </c>
      <c r="E693" s="107" t="str">
        <f>CONCATENATE(B693," DE ",D693)</f>
        <v>LGT GEORGES DE LA TOUR DE NANCY</v>
      </c>
      <c r="F693" s="108" t="s">
        <v>1621</v>
      </c>
      <c r="G693" s="109"/>
      <c r="H693" s="109" t="s">
        <v>60</v>
      </c>
      <c r="I693" s="108" t="s">
        <v>60</v>
      </c>
      <c r="J693" s="109"/>
    </row>
    <row r="694" spans="1:10" ht="15" customHeight="1" x14ac:dyDescent="0.35">
      <c r="A694" s="74" t="s">
        <v>1622</v>
      </c>
      <c r="B694" s="50" t="str">
        <f>UPPER(A694)</f>
        <v>LGT HENRI LORITZ</v>
      </c>
      <c r="C694" s="52" t="s">
        <v>58</v>
      </c>
      <c r="D694" s="52" t="str">
        <f>UPPER(C694)</f>
        <v>NANCY</v>
      </c>
      <c r="E694" s="178" t="str">
        <f>CONCATENATE(B694," DE ",D694)</f>
        <v>LGT HENRI LORITZ DE NANCY</v>
      </c>
      <c r="F694" s="165" t="s">
        <v>1623</v>
      </c>
      <c r="G694" s="167"/>
      <c r="H694" s="167" t="s">
        <v>60</v>
      </c>
      <c r="I694" s="165" t="s">
        <v>60</v>
      </c>
      <c r="J694" s="167"/>
    </row>
    <row r="695" spans="1:10" ht="15" customHeight="1" x14ac:dyDescent="0.4">
      <c r="A695" s="66" t="s">
        <v>1581</v>
      </c>
      <c r="B695" s="15" t="s">
        <v>561</v>
      </c>
      <c r="C695" s="15"/>
      <c r="D695" s="15" t="s">
        <v>562</v>
      </c>
      <c r="E695" s="113" t="str">
        <f>CONCATENATE(A695," ",B695," DE ",D695)</f>
        <v xml:space="preserve">LGT HENRI MECK DE MOLSHEIM </v>
      </c>
      <c r="F695" s="114" t="s">
        <v>1624</v>
      </c>
      <c r="G695" s="115"/>
      <c r="H695" s="114" t="s">
        <v>60</v>
      </c>
      <c r="I695" s="114" t="s">
        <v>60</v>
      </c>
      <c r="J695" s="114"/>
    </row>
    <row r="696" spans="1:10" ht="15" customHeight="1" x14ac:dyDescent="0.35">
      <c r="A696" s="8" t="s">
        <v>1625</v>
      </c>
      <c r="B696" s="9" t="str">
        <f>UPPER(A696)</f>
        <v>LGT HENRI POINCARÉ</v>
      </c>
      <c r="C696" s="10" t="s">
        <v>58</v>
      </c>
      <c r="D696" s="10" t="str">
        <f>UPPER(C696)</f>
        <v>NANCY</v>
      </c>
      <c r="E696" s="107" t="str">
        <f>CONCATENATE(B696," DE ",D696)</f>
        <v>LGT HENRI POINCARÉ DE NANCY</v>
      </c>
      <c r="F696" s="108" t="s">
        <v>1626</v>
      </c>
      <c r="G696" s="109"/>
      <c r="H696" s="109" t="s">
        <v>60</v>
      </c>
      <c r="I696" s="108" t="s">
        <v>60</v>
      </c>
      <c r="J696" s="109"/>
    </row>
    <row r="697" spans="1:10" ht="15" customHeight="1" x14ac:dyDescent="0.35">
      <c r="A697" s="81" t="s">
        <v>1627</v>
      </c>
      <c r="B697" s="45" t="str">
        <f>UPPER(A697)</f>
        <v>LGT JACQUES CALLOT</v>
      </c>
      <c r="C697" s="47" t="s">
        <v>588</v>
      </c>
      <c r="D697" s="47" t="str">
        <f>UPPER(C697)</f>
        <v>VANDOEUVRE-LES-NANCY</v>
      </c>
      <c r="E697" s="190" t="str">
        <f>CONCATENATE(B697," DE ",D697)</f>
        <v>LGT JACQUES CALLOT DE VANDOEUVRE-LES-NANCY</v>
      </c>
      <c r="F697" s="157" t="s">
        <v>1628</v>
      </c>
      <c r="G697" s="159"/>
      <c r="H697" s="159" t="s">
        <v>60</v>
      </c>
      <c r="I697" s="157" t="s">
        <v>81</v>
      </c>
      <c r="J697" s="159" t="s">
        <v>55</v>
      </c>
    </row>
    <row r="698" spans="1:10" ht="15" customHeight="1" x14ac:dyDescent="0.35">
      <c r="A698" s="74" t="s">
        <v>1629</v>
      </c>
      <c r="B698" s="50" t="str">
        <f>UPPER(A698)</f>
        <v>LGT JACQUES MARQUETTE</v>
      </c>
      <c r="C698" s="52" t="s">
        <v>594</v>
      </c>
      <c r="D698" s="52" t="str">
        <f>UPPER(C698)</f>
        <v>PONT-A-MOUSSON</v>
      </c>
      <c r="E698" s="178" t="str">
        <f>CONCATENATE(B698," DE ",D698)</f>
        <v>LGT JACQUES MARQUETTE DE PONT-A-MOUSSON</v>
      </c>
      <c r="F698" s="165" t="s">
        <v>1630</v>
      </c>
      <c r="G698" s="167"/>
      <c r="H698" s="167" t="s">
        <v>60</v>
      </c>
      <c r="I698" s="165" t="s">
        <v>60</v>
      </c>
      <c r="J698" s="167"/>
    </row>
    <row r="699" spans="1:10" ht="15" customHeight="1" x14ac:dyDescent="0.35">
      <c r="A699" s="8" t="s">
        <v>1631</v>
      </c>
      <c r="B699" s="9" t="str">
        <f>UPPER(A699)</f>
        <v>LGT JEAN- BAPTISTE VUILLAUME</v>
      </c>
      <c r="C699" s="10" t="s">
        <v>545</v>
      </c>
      <c r="D699" s="10" t="str">
        <f>UPPER(C699)</f>
        <v xml:space="preserve">MIRECOURT </v>
      </c>
      <c r="E699" s="107" t="str">
        <f>CONCATENATE(B699," DE ",D699)</f>
        <v xml:space="preserve">LGT JEAN- BAPTISTE VUILLAUME DE MIRECOURT </v>
      </c>
      <c r="F699" s="108" t="s">
        <v>1632</v>
      </c>
      <c r="G699" s="109"/>
      <c r="H699" s="109" t="s">
        <v>60</v>
      </c>
      <c r="I699" s="108" t="s">
        <v>60</v>
      </c>
      <c r="J699" s="109"/>
    </row>
    <row r="700" spans="1:10" ht="15" customHeight="1" x14ac:dyDescent="0.35">
      <c r="A700" s="81" t="s">
        <v>1633</v>
      </c>
      <c r="B700" s="45" t="str">
        <f>UPPER(A700)</f>
        <v>LGT JEAN DE PANGE</v>
      </c>
      <c r="C700" s="47" t="s">
        <v>346</v>
      </c>
      <c r="D700" s="47" t="str">
        <f>UPPER(C700)</f>
        <v xml:space="preserve">SARREGUEMINES </v>
      </c>
      <c r="E700" s="190" t="str">
        <f>CONCATENATE(B700," DE ",D700)</f>
        <v xml:space="preserve">LGT JEAN DE PANGE DE SARREGUEMINES </v>
      </c>
      <c r="F700" s="157" t="s">
        <v>1634</v>
      </c>
      <c r="G700" s="159"/>
      <c r="H700" s="159" t="s">
        <v>60</v>
      </c>
      <c r="I700" s="157" t="s">
        <v>81</v>
      </c>
      <c r="J700" s="159"/>
    </row>
    <row r="701" spans="1:10" ht="15" customHeight="1" x14ac:dyDescent="0.35">
      <c r="A701" s="55" t="s">
        <v>1596</v>
      </c>
      <c r="B701" s="9" t="s">
        <v>637</v>
      </c>
      <c r="C701" s="9"/>
      <c r="D701" s="54" t="s">
        <v>241</v>
      </c>
      <c r="E701" s="172" t="str">
        <f>CONCATENATE(A701," ",B701," DE ",D701)</f>
        <v>LGT JEAN JAURES DE REIMS</v>
      </c>
      <c r="F701" s="108" t="s">
        <v>2285</v>
      </c>
      <c r="G701" s="119"/>
      <c r="H701" s="109" t="s">
        <v>60</v>
      </c>
      <c r="I701" s="109" t="s">
        <v>60</v>
      </c>
      <c r="J701" s="109"/>
    </row>
    <row r="702" spans="1:10" ht="15" customHeight="1" x14ac:dyDescent="0.35">
      <c r="A702" s="8" t="s">
        <v>1635</v>
      </c>
      <c r="B702" s="9" t="str">
        <f>UPPER(A702)</f>
        <v>LGT JEAN LURCAT</v>
      </c>
      <c r="C702" s="10" t="s">
        <v>187</v>
      </c>
      <c r="D702" s="10" t="str">
        <f>UPPER(C702)</f>
        <v>BRUYERES</v>
      </c>
      <c r="E702" s="107" t="str">
        <f>CONCATENATE(B702," DE ",D702)</f>
        <v>LGT JEAN LURCAT DE BRUYERES</v>
      </c>
      <c r="F702" s="108" t="s">
        <v>1636</v>
      </c>
      <c r="G702" s="109"/>
      <c r="H702" s="109" t="s">
        <v>60</v>
      </c>
      <c r="I702" s="108" t="s">
        <v>60</v>
      </c>
      <c r="J702" s="109"/>
    </row>
    <row r="703" spans="1:10" ht="15" customHeight="1" x14ac:dyDescent="0.4">
      <c r="A703" s="66" t="s">
        <v>1581</v>
      </c>
      <c r="B703" s="48" t="s">
        <v>662</v>
      </c>
      <c r="C703" s="48"/>
      <c r="D703" s="48" t="s">
        <v>667</v>
      </c>
      <c r="E703" s="160" t="str">
        <f>CONCATENATE(A703," ",B703," DE ",D703)</f>
        <v xml:space="preserve">LGT JEAN MONNET DE STRASBOURG  </v>
      </c>
      <c r="F703" s="161" t="s">
        <v>1637</v>
      </c>
      <c r="G703" s="162"/>
      <c r="H703" s="161" t="s">
        <v>60</v>
      </c>
      <c r="I703" s="161" t="s">
        <v>60</v>
      </c>
      <c r="J703" s="161" t="s">
        <v>2286</v>
      </c>
    </row>
    <row r="704" spans="1:10" ht="15" customHeight="1" x14ac:dyDescent="0.35">
      <c r="A704" s="74" t="s">
        <v>1638</v>
      </c>
      <c r="B704" s="50" t="str">
        <f>UPPER(A704)</f>
        <v>LGT JEAN MOULIN</v>
      </c>
      <c r="C704" s="52" t="s">
        <v>673</v>
      </c>
      <c r="D704" s="52" t="str">
        <f>UPPER(C704)</f>
        <v xml:space="preserve">FORBACH </v>
      </c>
      <c r="E704" s="178" t="str">
        <f>CONCATENATE(B704," DE ",D704)</f>
        <v xml:space="preserve">LGT JEAN MOULIN DE FORBACH </v>
      </c>
      <c r="F704" s="108" t="s">
        <v>1639</v>
      </c>
      <c r="G704" s="167"/>
      <c r="H704" s="167" t="s">
        <v>60</v>
      </c>
      <c r="I704" s="108" t="s">
        <v>60</v>
      </c>
      <c r="J704" s="167"/>
    </row>
    <row r="705" spans="1:10" ht="15" customHeight="1" x14ac:dyDescent="0.35">
      <c r="A705" s="81" t="s">
        <v>1640</v>
      </c>
      <c r="B705" s="45" t="str">
        <f>UPPER(A705)</f>
        <v>LGT JULES FERRY</v>
      </c>
      <c r="C705" s="47" t="s">
        <v>718</v>
      </c>
      <c r="D705" s="47" t="str">
        <f>UPPER(C705)</f>
        <v>SAINT-DIE-DES-VOSGES</v>
      </c>
      <c r="E705" s="190" t="str">
        <f>CONCATENATE(B705," DE ",D705)</f>
        <v>LGT JULES FERRY DE SAINT-DIE-DES-VOSGES</v>
      </c>
      <c r="F705" s="157" t="s">
        <v>1641</v>
      </c>
      <c r="G705" s="159"/>
      <c r="H705" s="159" t="s">
        <v>60</v>
      </c>
      <c r="I705" s="157" t="s">
        <v>81</v>
      </c>
      <c r="J705" s="159"/>
    </row>
    <row r="706" spans="1:10" ht="15" customHeight="1" x14ac:dyDescent="0.35">
      <c r="A706" s="8" t="s">
        <v>1642</v>
      </c>
      <c r="B706" s="9" t="str">
        <f>UPPER(A706)</f>
        <v>LGT JULIE DAUBIÉ</v>
      </c>
      <c r="C706" s="10" t="s">
        <v>749</v>
      </c>
      <c r="D706" s="10" t="str">
        <f>UPPER(C706)</f>
        <v>ROMBAS</v>
      </c>
      <c r="E706" s="107" t="str">
        <f>CONCATENATE(B706," DE ",D706)</f>
        <v>LGT JULIE DAUBIÉ DE ROMBAS</v>
      </c>
      <c r="F706" s="108" t="s">
        <v>1643</v>
      </c>
      <c r="G706" s="109"/>
      <c r="H706" s="109" t="s">
        <v>60</v>
      </c>
      <c r="I706" s="108" t="s">
        <v>60</v>
      </c>
      <c r="J706" s="109"/>
    </row>
    <row r="707" spans="1:10" ht="15" customHeight="1" x14ac:dyDescent="0.4">
      <c r="A707" s="66" t="s">
        <v>1581</v>
      </c>
      <c r="B707" s="53" t="s">
        <v>1644</v>
      </c>
      <c r="C707" s="53"/>
      <c r="D707" s="53" t="s">
        <v>160</v>
      </c>
      <c r="E707" s="168" t="str">
        <f>CONCATENATE(A707," ",B707," DE ",D707)</f>
        <v xml:space="preserve">LGT LOUIS ARMAND DE MULHOUSE  </v>
      </c>
      <c r="F707" s="169" t="s">
        <v>1645</v>
      </c>
      <c r="G707" s="170"/>
      <c r="H707" s="169" t="s">
        <v>60</v>
      </c>
      <c r="I707" s="169" t="s">
        <v>81</v>
      </c>
      <c r="J707" s="208" t="s">
        <v>55</v>
      </c>
    </row>
    <row r="708" spans="1:10" ht="15" customHeight="1" x14ac:dyDescent="0.35">
      <c r="A708" s="8" t="s">
        <v>1646</v>
      </c>
      <c r="B708" s="9" t="str">
        <f>UPPER(A708)</f>
        <v>LGT LOUIS BERTRAND</v>
      </c>
      <c r="C708" s="41" t="s">
        <v>650</v>
      </c>
      <c r="D708" s="10" t="str">
        <f>UPPER(C708)</f>
        <v xml:space="preserve">BRIEY </v>
      </c>
      <c r="E708" s="107" t="str">
        <f>CONCATENATE(B708," DE ",D708)</f>
        <v xml:space="preserve">LGT LOUIS BERTRAND DE BRIEY </v>
      </c>
      <c r="F708" s="108" t="s">
        <v>1647</v>
      </c>
      <c r="G708" s="109"/>
      <c r="H708" s="109" t="s">
        <v>60</v>
      </c>
      <c r="I708" s="108" t="s">
        <v>60</v>
      </c>
      <c r="J708" s="109"/>
    </row>
    <row r="709" spans="1:10" ht="15" customHeight="1" x14ac:dyDescent="0.35">
      <c r="A709" s="8" t="s">
        <v>1648</v>
      </c>
      <c r="B709" s="9" t="str">
        <f>UPPER(A709)</f>
        <v>LGT LOUIS LAPICQUE</v>
      </c>
      <c r="C709" s="10" t="s">
        <v>505</v>
      </c>
      <c r="D709" s="10" t="str">
        <f>UPPER(C709)</f>
        <v>EPINAL</v>
      </c>
      <c r="E709" s="107" t="str">
        <f>CONCATENATE(B709," DE ",D709)</f>
        <v>LGT LOUIS LAPICQUE DE EPINAL</v>
      </c>
      <c r="F709" s="108" t="s">
        <v>1649</v>
      </c>
      <c r="G709" s="109"/>
      <c r="H709" s="109" t="s">
        <v>60</v>
      </c>
      <c r="I709" s="108" t="s">
        <v>60</v>
      </c>
      <c r="J709" s="109"/>
    </row>
    <row r="710" spans="1:10" ht="15" customHeight="1" x14ac:dyDescent="0.35">
      <c r="A710" s="8" t="s">
        <v>1650</v>
      </c>
      <c r="B710" s="9" t="str">
        <f>UPPER(A710)</f>
        <v>LGT LOUIS MAJORELLE</v>
      </c>
      <c r="C710" s="10" t="s">
        <v>252</v>
      </c>
      <c r="D710" s="10" t="str">
        <f>UPPER(C710)</f>
        <v>TOUL</v>
      </c>
      <c r="E710" s="107" t="str">
        <f>CONCATENATE(B710," DE ",D710)</f>
        <v>LGT LOUIS MAJORELLE DE TOUL</v>
      </c>
      <c r="F710" s="108" t="s">
        <v>1651</v>
      </c>
      <c r="G710" s="109"/>
      <c r="H710" s="109" t="s">
        <v>60</v>
      </c>
      <c r="I710" s="108" t="s">
        <v>60</v>
      </c>
      <c r="J710" s="109"/>
    </row>
    <row r="711" spans="1:10" ht="15" customHeight="1" x14ac:dyDescent="0.4">
      <c r="A711" s="66" t="s">
        <v>1581</v>
      </c>
      <c r="B711" s="53" t="s">
        <v>924</v>
      </c>
      <c r="C711" s="53"/>
      <c r="D711" s="53" t="s">
        <v>379</v>
      </c>
      <c r="E711" s="168" t="str">
        <f>CONCATENATE(A711," ",B711," DE ",D711)</f>
        <v xml:space="preserve">LGT LOUIS PASTEUR DE STRASBOURG </v>
      </c>
      <c r="F711" s="169" t="s">
        <v>1652</v>
      </c>
      <c r="G711" s="170"/>
      <c r="H711" s="169" t="s">
        <v>60</v>
      </c>
      <c r="I711" s="169" t="s">
        <v>81</v>
      </c>
      <c r="J711" s="208" t="s">
        <v>55</v>
      </c>
    </row>
    <row r="712" spans="1:10" ht="15" customHeight="1" x14ac:dyDescent="0.35">
      <c r="A712" s="67" t="s">
        <v>1653</v>
      </c>
      <c r="B712" s="40" t="str">
        <f>UPPER(A712)</f>
        <v>LGT LOUIS VINCENT</v>
      </c>
      <c r="C712" s="10" t="s">
        <v>153</v>
      </c>
      <c r="D712" s="10" t="str">
        <f>UPPER(C712)</f>
        <v>METZ</v>
      </c>
      <c r="E712" s="107" t="str">
        <f>CONCATENATE(B712," DE ",D712)</f>
        <v>LGT LOUIS VINCENT DE METZ</v>
      </c>
      <c r="F712" s="149" t="s">
        <v>1654</v>
      </c>
      <c r="G712" s="109"/>
      <c r="H712" s="109" t="s">
        <v>60</v>
      </c>
      <c r="I712" s="149" t="s">
        <v>60</v>
      </c>
      <c r="J712" s="109"/>
    </row>
    <row r="713" spans="1:10" ht="15" customHeight="1" x14ac:dyDescent="0.35">
      <c r="A713" s="91" t="s">
        <v>1655</v>
      </c>
      <c r="B713" s="9" t="s">
        <v>1656</v>
      </c>
      <c r="C713" s="9"/>
      <c r="D713" s="54" t="s">
        <v>241</v>
      </c>
      <c r="E713" s="172" t="str">
        <f t="shared" ref="E713:E720" si="30">CONCATENATE(A713," ",B713," DE ",D713)</f>
        <v>LGT LYC METIER HUGUES LIBERGIER DE REIMS</v>
      </c>
      <c r="F713" s="108" t="s">
        <v>2287</v>
      </c>
      <c r="G713" s="119"/>
      <c r="H713" s="109" t="s">
        <v>60</v>
      </c>
      <c r="I713" s="109" t="s">
        <v>60</v>
      </c>
      <c r="J713" s="109"/>
    </row>
    <row r="714" spans="1:10" ht="15" customHeight="1" x14ac:dyDescent="0.4">
      <c r="A714" s="66" t="s">
        <v>1581</v>
      </c>
      <c r="B714" s="53" t="s">
        <v>1657</v>
      </c>
      <c r="C714" s="53"/>
      <c r="D714" s="53" t="s">
        <v>1658</v>
      </c>
      <c r="E714" s="168" t="str">
        <f t="shared" si="30"/>
        <v xml:space="preserve">LGT MARC BLOCH DE BISCHHEIM </v>
      </c>
      <c r="F714" s="169" t="s">
        <v>1659</v>
      </c>
      <c r="G714" s="170"/>
      <c r="H714" s="169" t="s">
        <v>60</v>
      </c>
      <c r="I714" s="169" t="s">
        <v>81</v>
      </c>
      <c r="J714" s="169"/>
    </row>
    <row r="715" spans="1:10" ht="15" customHeight="1" x14ac:dyDescent="0.35">
      <c r="A715" s="89" t="s">
        <v>1596</v>
      </c>
      <c r="B715" s="50" t="s">
        <v>1660</v>
      </c>
      <c r="C715" s="50"/>
      <c r="D715" s="51" t="s">
        <v>451</v>
      </c>
      <c r="E715" s="164" t="str">
        <f t="shared" si="30"/>
        <v xml:space="preserve">LGT MARC CHAGALL DE REIMS </v>
      </c>
      <c r="F715" s="165" t="s">
        <v>2288</v>
      </c>
      <c r="G715" s="166"/>
      <c r="H715" s="167" t="s">
        <v>60</v>
      </c>
      <c r="I715" s="167" t="s">
        <v>60</v>
      </c>
      <c r="J715" s="167"/>
    </row>
    <row r="716" spans="1:10" ht="15" customHeight="1" x14ac:dyDescent="0.4">
      <c r="A716" s="66" t="s">
        <v>1581</v>
      </c>
      <c r="B716" s="53" t="s">
        <v>1661</v>
      </c>
      <c r="C716" s="53"/>
      <c r="D716" s="53" t="s">
        <v>160</v>
      </c>
      <c r="E716" s="168" t="str">
        <f t="shared" si="30"/>
        <v xml:space="preserve">LGT MICHEL DE MONTAIGNE DE MULHOUSE  </v>
      </c>
      <c r="F716" s="169" t="s">
        <v>1662</v>
      </c>
      <c r="G716" s="170"/>
      <c r="H716" s="169" t="s">
        <v>60</v>
      </c>
      <c r="I716" s="169" t="s">
        <v>81</v>
      </c>
      <c r="J716" s="169"/>
    </row>
    <row r="717" spans="1:10" ht="15" customHeight="1" x14ac:dyDescent="0.35">
      <c r="A717" s="89" t="s">
        <v>1596</v>
      </c>
      <c r="B717" s="50" t="s">
        <v>1663</v>
      </c>
      <c r="C717" s="50"/>
      <c r="D717" s="50" t="s">
        <v>148</v>
      </c>
      <c r="E717" s="178" t="str">
        <f t="shared" si="30"/>
        <v>LGT MONGE DE CHARLEVILLE-MEZIERES</v>
      </c>
      <c r="F717" s="165" t="s">
        <v>2289</v>
      </c>
      <c r="G717" s="166"/>
      <c r="H717" s="167" t="s">
        <v>60</v>
      </c>
      <c r="I717" s="167" t="s">
        <v>60</v>
      </c>
      <c r="J717" s="167"/>
    </row>
    <row r="718" spans="1:10" ht="15" customHeight="1" x14ac:dyDescent="0.35">
      <c r="A718" s="55" t="s">
        <v>1596</v>
      </c>
      <c r="B718" s="9" t="s">
        <v>1664</v>
      </c>
      <c r="C718" s="9"/>
      <c r="D718" s="54" t="s">
        <v>1665</v>
      </c>
      <c r="E718" s="172" t="str">
        <f t="shared" si="30"/>
        <v>LGT PHILIPPE LEBON DE JOINVILLE</v>
      </c>
      <c r="F718" s="108" t="s">
        <v>2290</v>
      </c>
      <c r="G718" s="119"/>
      <c r="H718" s="109" t="s">
        <v>60</v>
      </c>
      <c r="I718" s="109" t="s">
        <v>60</v>
      </c>
      <c r="J718" s="109"/>
    </row>
    <row r="719" spans="1:10" ht="15" customHeight="1" x14ac:dyDescent="0.35">
      <c r="A719" s="86" t="s">
        <v>1596</v>
      </c>
      <c r="B719" s="32" t="s">
        <v>1666</v>
      </c>
      <c r="C719" s="32"/>
      <c r="D719" s="32" t="s">
        <v>385</v>
      </c>
      <c r="E719" s="136" t="str">
        <f t="shared" si="30"/>
        <v>LGT PIERRE BAYLE DE SEDAN</v>
      </c>
      <c r="F719" s="137" t="s">
        <v>2291</v>
      </c>
      <c r="G719" s="155"/>
      <c r="H719" s="138" t="s">
        <v>81</v>
      </c>
      <c r="I719" s="138" t="s">
        <v>60</v>
      </c>
      <c r="J719" s="138" t="s">
        <v>55</v>
      </c>
    </row>
    <row r="720" spans="1:10" ht="15" customHeight="1" x14ac:dyDescent="0.4">
      <c r="A720" s="68" t="s">
        <v>1667</v>
      </c>
      <c r="B720" s="69" t="s">
        <v>1166</v>
      </c>
      <c r="C720" s="69"/>
      <c r="D720" s="69" t="s">
        <v>379</v>
      </c>
      <c r="E720" s="191" t="str">
        <f t="shared" si="30"/>
        <v xml:space="preserve">LGT PR  INSTITUTION NOTRE DAME DE STRASBOURG </v>
      </c>
      <c r="F720" s="192" t="s">
        <v>1668</v>
      </c>
      <c r="G720" s="193"/>
      <c r="H720" s="192" t="s">
        <v>60</v>
      </c>
      <c r="I720" s="192" t="s">
        <v>60</v>
      </c>
      <c r="J720" s="192"/>
    </row>
    <row r="721" spans="1:10" ht="15" customHeight="1" x14ac:dyDescent="0.35">
      <c r="A721" s="67" t="s">
        <v>1669</v>
      </c>
      <c r="B721" s="40" t="str">
        <f>UPPER(A721)</f>
        <v>LGT PR ANTOINE GAPP</v>
      </c>
      <c r="C721" s="10" t="s">
        <v>1080</v>
      </c>
      <c r="D721" s="10" t="str">
        <f>UPPER(C721)</f>
        <v>FORBACH</v>
      </c>
      <c r="E721" s="107" t="str">
        <f>CONCATENATE(B721," DE ",D721)</f>
        <v>LGT PR ANTOINE GAPP DE FORBACH</v>
      </c>
      <c r="F721" s="149" t="s">
        <v>1670</v>
      </c>
      <c r="G721" s="109"/>
      <c r="H721" s="109" t="s">
        <v>60</v>
      </c>
      <c r="I721" s="149" t="s">
        <v>60</v>
      </c>
      <c r="J721" s="109"/>
    </row>
    <row r="722" spans="1:10" ht="15" customHeight="1" x14ac:dyDescent="0.35">
      <c r="A722" s="8" t="s">
        <v>1671</v>
      </c>
      <c r="B722" s="9" t="str">
        <f>UPPER(A722)</f>
        <v>LGT PR BEAU JARDIN</v>
      </c>
      <c r="C722" s="10" t="s">
        <v>718</v>
      </c>
      <c r="D722" s="10" t="str">
        <f>UPPER(C722)</f>
        <v>SAINT-DIE-DES-VOSGES</v>
      </c>
      <c r="E722" s="107" t="str">
        <f>CONCATENATE(B722," DE ",D722)</f>
        <v>LGT PR BEAU JARDIN DE SAINT-DIE-DES-VOSGES</v>
      </c>
      <c r="F722" s="108" t="s">
        <v>1672</v>
      </c>
      <c r="G722" s="109"/>
      <c r="H722" s="109" t="s">
        <v>60</v>
      </c>
      <c r="I722" s="108" t="s">
        <v>60</v>
      </c>
      <c r="J722" s="109"/>
    </row>
    <row r="723" spans="1:10" ht="15" customHeight="1" x14ac:dyDescent="0.35">
      <c r="A723" s="8" t="s">
        <v>1673</v>
      </c>
      <c r="B723" s="9" t="str">
        <f>UPPER(A723)</f>
        <v>LGT PR CHARLES DE FOUCAULD</v>
      </c>
      <c r="C723" s="10" t="s">
        <v>58</v>
      </c>
      <c r="D723" s="10" t="str">
        <f>UPPER(C723)</f>
        <v>NANCY</v>
      </c>
      <c r="E723" s="107" t="str">
        <f>CONCATENATE(B723," DE ",D723)</f>
        <v>LGT PR CHARLES DE FOUCAULD DE NANCY</v>
      </c>
      <c r="F723" s="108" t="s">
        <v>1674</v>
      </c>
      <c r="G723" s="109"/>
      <c r="H723" s="109" t="s">
        <v>60</v>
      </c>
      <c r="I723" s="108" t="s">
        <v>60</v>
      </c>
      <c r="J723" s="109"/>
    </row>
    <row r="724" spans="1:10" ht="15" customHeight="1" x14ac:dyDescent="0.35">
      <c r="A724" s="8" t="s">
        <v>1675</v>
      </c>
      <c r="B724" s="9" t="str">
        <f>UPPER(A724)</f>
        <v>LGT PR DE LA SALLE</v>
      </c>
      <c r="C724" s="10" t="s">
        <v>153</v>
      </c>
      <c r="D724" s="10" t="str">
        <f>UPPER(C724)</f>
        <v>METZ</v>
      </c>
      <c r="E724" s="107" t="str">
        <f>CONCATENATE(B724," DE ",D724)</f>
        <v>LGT PR DE LA SALLE DE METZ</v>
      </c>
      <c r="F724" s="108" t="s">
        <v>1676</v>
      </c>
      <c r="G724" s="109"/>
      <c r="H724" s="109" t="s">
        <v>60</v>
      </c>
      <c r="I724" s="108" t="s">
        <v>60</v>
      </c>
      <c r="J724" s="109"/>
    </row>
    <row r="725" spans="1:10" ht="15" customHeight="1" x14ac:dyDescent="0.35">
      <c r="A725" s="8" t="s">
        <v>1677</v>
      </c>
      <c r="B725" s="9" t="str">
        <f>UPPER(A725)</f>
        <v>LGT PR DES RÉCOLLETS</v>
      </c>
      <c r="C725" s="10" t="s">
        <v>92</v>
      </c>
      <c r="D725" s="10" t="str">
        <f>UPPER(C725)</f>
        <v>LONGWY</v>
      </c>
      <c r="E725" s="107" t="str">
        <f>CONCATENATE(B725," DE ",D725)</f>
        <v>LGT PR DES RÉCOLLETS DE LONGWY</v>
      </c>
      <c r="F725" s="108" t="s">
        <v>1678</v>
      </c>
      <c r="G725" s="109"/>
      <c r="H725" s="109" t="s">
        <v>60</v>
      </c>
      <c r="I725" s="108" t="s">
        <v>60</v>
      </c>
      <c r="J725" s="109"/>
    </row>
    <row r="726" spans="1:10" ht="15" customHeight="1" x14ac:dyDescent="0.4">
      <c r="A726" s="68" t="s">
        <v>1679</v>
      </c>
      <c r="B726" s="69" t="s">
        <v>1146</v>
      </c>
      <c r="C726" s="69"/>
      <c r="D726" s="69" t="s">
        <v>146</v>
      </c>
      <c r="E726" s="191" t="str">
        <f>CONCATENATE(A726," ",B726," DE ",D726)</f>
        <v>LGT PR ESTIC DE SAINT-DIZIER</v>
      </c>
      <c r="F726" s="192" t="s">
        <v>2292</v>
      </c>
      <c r="G726" s="193"/>
      <c r="H726" s="192" t="s">
        <v>60</v>
      </c>
      <c r="I726" s="192" t="s">
        <v>60</v>
      </c>
      <c r="J726" s="192"/>
    </row>
    <row r="727" spans="1:10" ht="15" customHeight="1" x14ac:dyDescent="0.35">
      <c r="A727" s="67" t="s">
        <v>1680</v>
      </c>
      <c r="B727" s="40" t="str">
        <f>UPPER(A727)</f>
        <v>LGT PR JEAN-BAPTISTE VATELOT</v>
      </c>
      <c r="C727" s="41" t="s">
        <v>119</v>
      </c>
      <c r="D727" s="41" t="str">
        <f>UPPER(C727)</f>
        <v xml:space="preserve">TOUL </v>
      </c>
      <c r="E727" s="148" t="str">
        <f>CONCATENATE(B727," DE ",D727)</f>
        <v xml:space="preserve">LGT PR JEAN-BAPTISTE VATELOT DE TOUL </v>
      </c>
      <c r="F727" s="149" t="s">
        <v>1681</v>
      </c>
      <c r="G727" s="109"/>
      <c r="H727" s="109" t="s">
        <v>60</v>
      </c>
      <c r="I727" s="149" t="s">
        <v>60</v>
      </c>
      <c r="J727" s="109"/>
    </row>
    <row r="728" spans="1:10" ht="15" customHeight="1" x14ac:dyDescent="0.35">
      <c r="A728" s="8" t="s">
        <v>1682</v>
      </c>
      <c r="B728" s="9" t="str">
        <f>UPPER(A728)</f>
        <v>LGT PR JEANNE D'ARC</v>
      </c>
      <c r="C728" s="10" t="s">
        <v>228</v>
      </c>
      <c r="D728" s="10" t="str">
        <f>UPPER(C728)</f>
        <v xml:space="preserve">REMIREMONT </v>
      </c>
      <c r="E728" s="107" t="str">
        <f>CONCATENATE(B728," DE ",D728)</f>
        <v xml:space="preserve">LGT PR JEANNE D'ARC DE REMIREMONT </v>
      </c>
      <c r="F728" s="108" t="s">
        <v>1683</v>
      </c>
      <c r="G728" s="109"/>
      <c r="H728" s="109" t="s">
        <v>60</v>
      </c>
      <c r="I728" s="108" t="s">
        <v>60</v>
      </c>
      <c r="J728" s="109"/>
    </row>
    <row r="729" spans="1:10" ht="15" customHeight="1" x14ac:dyDescent="0.35">
      <c r="A729" s="8" t="s">
        <v>1684</v>
      </c>
      <c r="B729" s="9" t="str">
        <f>UPPER(A729)</f>
        <v>LGT PR L'ASSOMPTION</v>
      </c>
      <c r="C729" s="10" t="s">
        <v>1192</v>
      </c>
      <c r="D729" s="10" t="str">
        <f>UPPER(C729)</f>
        <v>VAL DE BRIEY</v>
      </c>
      <c r="E729" s="107" t="str">
        <f>CONCATENATE(B729," DE ",D729)</f>
        <v>LGT PR L'ASSOMPTION DE VAL DE BRIEY</v>
      </c>
      <c r="F729" s="108" t="s">
        <v>1685</v>
      </c>
      <c r="G729" s="109"/>
      <c r="H729" s="109" t="s">
        <v>60</v>
      </c>
      <c r="I729" s="108" t="s">
        <v>60</v>
      </c>
      <c r="J729" s="109"/>
    </row>
    <row r="730" spans="1:10" ht="15" customHeight="1" x14ac:dyDescent="0.4">
      <c r="A730" s="68" t="s">
        <v>1686</v>
      </c>
      <c r="B730" s="69" t="s">
        <v>1687</v>
      </c>
      <c r="C730" s="69"/>
      <c r="D730" s="69" t="s">
        <v>379</v>
      </c>
      <c r="E730" s="191" t="str">
        <f>CONCATENATE(A730," ",B730," DE ",D730)</f>
        <v xml:space="preserve">LGT PR LYC METIERS INSTITUTION SAINTE CLOTILDE DE STRASBOURG </v>
      </c>
      <c r="F730" s="192" t="s">
        <v>1688</v>
      </c>
      <c r="G730" s="193"/>
      <c r="H730" s="192" t="s">
        <v>60</v>
      </c>
      <c r="I730" s="192" t="s">
        <v>60</v>
      </c>
      <c r="J730" s="192"/>
    </row>
    <row r="731" spans="1:10" ht="15" customHeight="1" x14ac:dyDescent="0.4">
      <c r="A731" s="68" t="s">
        <v>1686</v>
      </c>
      <c r="B731" s="69" t="s">
        <v>1689</v>
      </c>
      <c r="C731" s="69"/>
      <c r="D731" s="69" t="s">
        <v>379</v>
      </c>
      <c r="E731" s="191" t="str">
        <f>CONCATENATE(A731," ",B731," DE ",D731)</f>
        <v xml:space="preserve">LGT PR LYC METIERS ORT DE STRASBOURG </v>
      </c>
      <c r="F731" s="192" t="s">
        <v>1690</v>
      </c>
      <c r="G731" s="193"/>
      <c r="H731" s="192" t="s">
        <v>60</v>
      </c>
      <c r="I731" s="192" t="s">
        <v>60</v>
      </c>
      <c r="J731" s="192"/>
    </row>
    <row r="732" spans="1:10" ht="15" customHeight="1" x14ac:dyDescent="0.35">
      <c r="A732" s="74" t="s">
        <v>1691</v>
      </c>
      <c r="B732" s="50" t="str">
        <f>UPPER(A732)</f>
        <v>LGT PR NOTRE DAME - SAINT JOSEPH</v>
      </c>
      <c r="C732" s="52" t="s">
        <v>505</v>
      </c>
      <c r="D732" s="52" t="str">
        <f>UPPER(C732)</f>
        <v>EPINAL</v>
      </c>
      <c r="E732" s="178" t="str">
        <f>CONCATENATE(B732," DE ",D732)</f>
        <v>LGT PR NOTRE DAME - SAINT JOSEPH DE EPINAL</v>
      </c>
      <c r="F732" s="165" t="s">
        <v>1692</v>
      </c>
      <c r="G732" s="167"/>
      <c r="H732" s="167" t="s">
        <v>60</v>
      </c>
      <c r="I732" s="165" t="s">
        <v>60</v>
      </c>
      <c r="J732" s="167"/>
    </row>
    <row r="733" spans="1:10" ht="15" customHeight="1" x14ac:dyDescent="0.35">
      <c r="A733" s="8" t="s">
        <v>1693</v>
      </c>
      <c r="B733" s="9" t="str">
        <f>UPPER(A733)</f>
        <v>LGT PR NOTRE DAME DE LA PROVIDENCE</v>
      </c>
      <c r="C733" s="10" t="s">
        <v>1209</v>
      </c>
      <c r="D733" s="10" t="str">
        <f>UPPER(C733)</f>
        <v xml:space="preserve">THIONVILLE </v>
      </c>
      <c r="E733" s="107" t="str">
        <f>CONCATENATE(B733," DE ",D733)</f>
        <v xml:space="preserve">LGT PR NOTRE DAME DE LA PROVIDENCE DE THIONVILLE </v>
      </c>
      <c r="F733" s="108" t="s">
        <v>1694</v>
      </c>
      <c r="G733" s="109"/>
      <c r="H733" s="109" t="s">
        <v>60</v>
      </c>
      <c r="I733" s="108" t="s">
        <v>60</v>
      </c>
      <c r="J733" s="109"/>
    </row>
    <row r="734" spans="1:10" ht="15" customHeight="1" x14ac:dyDescent="0.4">
      <c r="A734" s="68" t="s">
        <v>1679</v>
      </c>
      <c r="B734" s="69" t="s">
        <v>1218</v>
      </c>
      <c r="C734" s="69"/>
      <c r="D734" s="69" t="s">
        <v>1219</v>
      </c>
      <c r="E734" s="191" t="str">
        <f>CONCATENATE(A734," ",B734," DE ",D734)</f>
        <v>LGT PR OUDINOT DE CHAUMONT</v>
      </c>
      <c r="F734" s="192" t="s">
        <v>2293</v>
      </c>
      <c r="G734" s="193"/>
      <c r="H734" s="192" t="s">
        <v>60</v>
      </c>
      <c r="I734" s="192" t="s">
        <v>60</v>
      </c>
      <c r="J734" s="192"/>
    </row>
    <row r="735" spans="1:10" ht="15" customHeight="1" x14ac:dyDescent="0.35">
      <c r="A735" s="67" t="s">
        <v>1695</v>
      </c>
      <c r="B735" s="40" t="str">
        <f>UPPER(A735)</f>
        <v>LGT PR SAINT LOUIS</v>
      </c>
      <c r="C735" s="41" t="s">
        <v>138</v>
      </c>
      <c r="D735" s="41" t="str">
        <f>UPPER(C735)</f>
        <v>BAR-LE-DUC</v>
      </c>
      <c r="E735" s="148" t="str">
        <f>CONCATENATE(B735," DE ",D735)</f>
        <v>LGT PR SAINT LOUIS DE BAR-LE-DUC</v>
      </c>
      <c r="F735" s="149" t="s">
        <v>1696</v>
      </c>
      <c r="G735" s="215"/>
      <c r="H735" s="215" t="s">
        <v>60</v>
      </c>
      <c r="I735" s="149" t="s">
        <v>60</v>
      </c>
      <c r="J735" s="215"/>
    </row>
    <row r="736" spans="1:10" ht="15" customHeight="1" x14ac:dyDescent="0.35">
      <c r="A736" s="87" t="s">
        <v>1697</v>
      </c>
      <c r="B736" s="32" t="str">
        <f>UPPER(A736)</f>
        <v>LGT PR SAINTE ANNE</v>
      </c>
      <c r="C736" s="33" t="s">
        <v>1263</v>
      </c>
      <c r="D736" s="33" t="str">
        <f>UPPER(C736)</f>
        <v xml:space="preserve">VERDUN </v>
      </c>
      <c r="E736" s="136" t="str">
        <f>CONCATENATE(B736," DE ",D736)</f>
        <v xml:space="preserve">LGT PR SAINTE ANNE DE VERDUN </v>
      </c>
      <c r="F736" s="137" t="s">
        <v>1698</v>
      </c>
      <c r="G736" s="138"/>
      <c r="H736" s="138" t="s">
        <v>81</v>
      </c>
      <c r="I736" s="137" t="s">
        <v>60</v>
      </c>
      <c r="J736" s="138"/>
    </row>
    <row r="737" spans="1:10" ht="15" customHeight="1" x14ac:dyDescent="0.35">
      <c r="A737" s="81" t="s">
        <v>1699</v>
      </c>
      <c r="B737" s="45" t="str">
        <f>UPPER(A737)</f>
        <v>LGT RAYMOND POINCARE</v>
      </c>
      <c r="C737" s="47" t="s">
        <v>138</v>
      </c>
      <c r="D737" s="47" t="str">
        <f>UPPER(C737)</f>
        <v>BAR-LE-DUC</v>
      </c>
      <c r="E737" s="190" t="str">
        <f>CONCATENATE(B737," DE ",D737)</f>
        <v>LGT RAYMOND POINCARE DE BAR-LE-DUC</v>
      </c>
      <c r="F737" s="157" t="s">
        <v>1700</v>
      </c>
      <c r="G737" s="159"/>
      <c r="H737" s="159" t="s">
        <v>60</v>
      </c>
      <c r="I737" s="157" t="s">
        <v>81</v>
      </c>
      <c r="J737" s="159"/>
    </row>
    <row r="738" spans="1:10" ht="15" customHeight="1" x14ac:dyDescent="0.4">
      <c r="A738" s="66" t="s">
        <v>1581</v>
      </c>
      <c r="B738" s="15" t="s">
        <v>1701</v>
      </c>
      <c r="C738" s="15"/>
      <c r="D738" s="15" t="s">
        <v>875</v>
      </c>
      <c r="E738" s="113" t="str">
        <f>CONCATENATE(A738," ",B738," DE ",D738)</f>
        <v>LGT RIBEAUPIERRE DE RIBEAUVILLE</v>
      </c>
      <c r="F738" s="114" t="s">
        <v>1702</v>
      </c>
      <c r="G738" s="115"/>
      <c r="H738" s="114" t="s">
        <v>60</v>
      </c>
      <c r="I738" s="114" t="s">
        <v>60</v>
      </c>
      <c r="J738" s="114"/>
    </row>
    <row r="739" spans="1:10" ht="15" customHeight="1" x14ac:dyDescent="0.4">
      <c r="A739" s="66" t="s">
        <v>1581</v>
      </c>
      <c r="B739" s="15" t="s">
        <v>1335</v>
      </c>
      <c r="C739" s="15"/>
      <c r="D739" s="15" t="s">
        <v>447</v>
      </c>
      <c r="E739" s="113" t="str">
        <f>CONCATENATE(A739," ",B739," DE ",D739)</f>
        <v>LGT ROBERT SCHUMAN DE HAGUENAU</v>
      </c>
      <c r="F739" s="114" t="s">
        <v>1703</v>
      </c>
      <c r="G739" s="115"/>
      <c r="H739" s="114" t="s">
        <v>60</v>
      </c>
      <c r="I739" s="114" t="s">
        <v>60</v>
      </c>
      <c r="J739" s="114"/>
    </row>
    <row r="740" spans="1:10" ht="15" customHeight="1" x14ac:dyDescent="0.35">
      <c r="A740" s="74" t="s">
        <v>1704</v>
      </c>
      <c r="B740" s="50" t="str">
        <f>UPPER(A740)</f>
        <v>LGT ROBERT SCHUMAN</v>
      </c>
      <c r="C740" s="52" t="s">
        <v>508</v>
      </c>
      <c r="D740" s="52" t="str">
        <f>UPPER(C740)</f>
        <v xml:space="preserve">METZ </v>
      </c>
      <c r="E740" s="178" t="str">
        <f>CONCATENATE(B740," DE ",D740)</f>
        <v xml:space="preserve">LGT ROBERT SCHUMAN DE METZ </v>
      </c>
      <c r="F740" s="165" t="s">
        <v>1705</v>
      </c>
      <c r="G740" s="167"/>
      <c r="H740" s="167" t="s">
        <v>60</v>
      </c>
      <c r="I740" s="165" t="s">
        <v>60</v>
      </c>
      <c r="J740" s="167"/>
    </row>
    <row r="741" spans="1:10" ht="15" customHeight="1" x14ac:dyDescent="0.4">
      <c r="A741" s="66" t="s">
        <v>1581</v>
      </c>
      <c r="B741" s="15" t="s">
        <v>1706</v>
      </c>
      <c r="C741" s="15"/>
      <c r="D741" s="15" t="s">
        <v>219</v>
      </c>
      <c r="E741" s="113" t="str">
        <f t="shared" ref="E741:E746" si="31">CONCATENATE(A741," ",B741," DE ",D741)</f>
        <v xml:space="preserve">LGT SCHEURER KESTNER DE THANN </v>
      </c>
      <c r="F741" s="114" t="s">
        <v>1707</v>
      </c>
      <c r="G741" s="115"/>
      <c r="H741" s="114" t="s">
        <v>60</v>
      </c>
      <c r="I741" s="114" t="s">
        <v>60</v>
      </c>
      <c r="J741" s="114"/>
    </row>
    <row r="742" spans="1:10" ht="15" customHeight="1" x14ac:dyDescent="0.4">
      <c r="A742" s="66" t="s">
        <v>1581</v>
      </c>
      <c r="B742" s="15" t="s">
        <v>1708</v>
      </c>
      <c r="C742" s="15"/>
      <c r="D742" s="15" t="s">
        <v>65</v>
      </c>
      <c r="E742" s="113" t="str">
        <f t="shared" si="31"/>
        <v xml:space="preserve">LGT SCHURE DE BARR </v>
      </c>
      <c r="F742" s="114" t="s">
        <v>1709</v>
      </c>
      <c r="G742" s="115"/>
      <c r="H742" s="114" t="s">
        <v>60</v>
      </c>
      <c r="I742" s="114" t="s">
        <v>60</v>
      </c>
      <c r="J742" s="114"/>
    </row>
    <row r="743" spans="1:10" ht="15" customHeight="1" x14ac:dyDescent="0.35">
      <c r="A743" s="55" t="s">
        <v>1596</v>
      </c>
      <c r="B743" s="9" t="s">
        <v>1710</v>
      </c>
      <c r="C743" s="9"/>
      <c r="D743" s="9" t="s">
        <v>148</v>
      </c>
      <c r="E743" s="107" t="str">
        <f t="shared" si="31"/>
        <v>LGT SEVIGNE DE CHARLEVILLE-MEZIERES</v>
      </c>
      <c r="F743" s="108" t="s">
        <v>2294</v>
      </c>
      <c r="G743" s="119"/>
      <c r="H743" s="109" t="s">
        <v>60</v>
      </c>
      <c r="I743" s="109" t="s">
        <v>60</v>
      </c>
      <c r="J743" s="109"/>
    </row>
    <row r="744" spans="1:10" ht="15" customHeight="1" x14ac:dyDescent="0.4">
      <c r="A744" s="68" t="s">
        <v>1711</v>
      </c>
      <c r="B744" s="69" t="s">
        <v>1712</v>
      </c>
      <c r="C744" s="69"/>
      <c r="D744" s="69" t="s">
        <v>1713</v>
      </c>
      <c r="E744" s="191" t="str">
        <f t="shared" si="31"/>
        <v xml:space="preserve">LGTL PR CHARLES DE FOUCAULD DE SCHILTIGHEIM </v>
      </c>
      <c r="F744" s="192" t="s">
        <v>1714</v>
      </c>
      <c r="G744" s="193"/>
      <c r="H744" s="161" t="s">
        <v>60</v>
      </c>
      <c r="I744" s="161" t="s">
        <v>60</v>
      </c>
      <c r="J744" s="161"/>
    </row>
    <row r="745" spans="1:10" ht="15" customHeight="1" x14ac:dyDescent="0.4">
      <c r="A745" s="68" t="s">
        <v>1711</v>
      </c>
      <c r="B745" s="69" t="s">
        <v>1715</v>
      </c>
      <c r="C745" s="69"/>
      <c r="D745" s="69" t="s">
        <v>583</v>
      </c>
      <c r="E745" s="191" t="str">
        <f t="shared" si="31"/>
        <v xml:space="preserve">LGTL PR INSTITUTION DON BOSCO DE WITTENHEIM </v>
      </c>
      <c r="F745" s="192" t="s">
        <v>1716</v>
      </c>
      <c r="G745" s="193"/>
      <c r="H745" s="192" t="s">
        <v>60</v>
      </c>
      <c r="I745" s="192" t="s">
        <v>60</v>
      </c>
      <c r="J745" s="192"/>
    </row>
    <row r="746" spans="1:10" ht="15" customHeight="1" x14ac:dyDescent="0.4">
      <c r="A746" s="68" t="s">
        <v>1711</v>
      </c>
      <c r="B746" s="69" t="s">
        <v>1172</v>
      </c>
      <c r="C746" s="69"/>
      <c r="D746" s="69" t="s">
        <v>769</v>
      </c>
      <c r="E746" s="191" t="str">
        <f t="shared" si="31"/>
        <v xml:space="preserve">LGTL PR INSTITUTION STE PHILOMENE DE HAGUENAU </v>
      </c>
      <c r="F746" s="192" t="s">
        <v>1717</v>
      </c>
      <c r="G746" s="193"/>
      <c r="H746" s="192" t="s">
        <v>60</v>
      </c>
      <c r="I746" s="192" t="s">
        <v>60</v>
      </c>
      <c r="J746" s="192"/>
    </row>
    <row r="747" spans="1:10" ht="15" customHeight="1" x14ac:dyDescent="0.35">
      <c r="A747" s="8" t="s">
        <v>1718</v>
      </c>
      <c r="B747" s="9" t="str">
        <f>UPPER(A747)</f>
        <v>LP ALAIN FOURNIER - LYC METIERS DU SANITAIRE ET DU SOCIAL</v>
      </c>
      <c r="C747" s="10" t="s">
        <v>153</v>
      </c>
      <c r="D747" s="10" t="str">
        <f>UPPER(C747)</f>
        <v>METZ</v>
      </c>
      <c r="E747" s="107" t="str">
        <f>CONCATENATE(B747," DE ",D747)</f>
        <v>LP ALAIN FOURNIER - LYC METIERS DU SANITAIRE ET DU SOCIAL DE METZ</v>
      </c>
      <c r="F747" s="108" t="s">
        <v>1719</v>
      </c>
      <c r="G747" s="109"/>
      <c r="H747" s="109" t="s">
        <v>60</v>
      </c>
      <c r="I747" s="108" t="s">
        <v>60</v>
      </c>
      <c r="J747" s="109"/>
    </row>
    <row r="748" spans="1:10" ht="15" customHeight="1" x14ac:dyDescent="0.35">
      <c r="A748" s="8" t="s">
        <v>1720</v>
      </c>
      <c r="B748" s="9" t="str">
        <f>UPPER(A748)</f>
        <v>LP ALAIN-FOURNIER</v>
      </c>
      <c r="C748" s="10" t="s">
        <v>1263</v>
      </c>
      <c r="D748" s="10" t="str">
        <f>UPPER(C748)</f>
        <v xml:space="preserve">VERDUN </v>
      </c>
      <c r="E748" s="107" t="str">
        <f>CONCATENATE(B748," DE ",D748)</f>
        <v xml:space="preserve">LP ALAIN-FOURNIER DE VERDUN </v>
      </c>
      <c r="F748" s="108" t="s">
        <v>1721</v>
      </c>
      <c r="G748" s="109"/>
      <c r="H748" s="109" t="s">
        <v>60</v>
      </c>
      <c r="I748" s="108" t="s">
        <v>60</v>
      </c>
      <c r="J748" s="109"/>
    </row>
    <row r="749" spans="1:10" ht="15" customHeight="1" x14ac:dyDescent="0.35">
      <c r="A749" s="67" t="s">
        <v>1722</v>
      </c>
      <c r="B749" s="40" t="str">
        <f>UPPER(A749)</f>
        <v>LP ANDRE CITROEN - LYC METIERS DE L'AUTOMOBILE</v>
      </c>
      <c r="C749" s="41" t="s">
        <v>656</v>
      </c>
      <c r="D749" s="41" t="str">
        <f>UPPER(C749)</f>
        <v>MARLY</v>
      </c>
      <c r="E749" s="148" t="str">
        <f>CONCATENATE(B749," DE ",D749)</f>
        <v>LP ANDRE CITROEN - LYC METIERS DE L'AUTOMOBILE DE MARLY</v>
      </c>
      <c r="F749" s="149" t="s">
        <v>1723</v>
      </c>
      <c r="G749" s="109"/>
      <c r="H749" s="109" t="s">
        <v>60</v>
      </c>
      <c r="I749" s="149" t="s">
        <v>60</v>
      </c>
      <c r="J749" s="109"/>
    </row>
    <row r="750" spans="1:10" ht="15" customHeight="1" x14ac:dyDescent="0.4">
      <c r="A750" s="92" t="s">
        <v>1724</v>
      </c>
      <c r="B750" s="48" t="s">
        <v>1725</v>
      </c>
      <c r="C750" s="48"/>
      <c r="D750" s="48" t="s">
        <v>1713</v>
      </c>
      <c r="E750" s="160" t="str">
        <f>CONCATENATE(A750," ",B750," DE ",D750)</f>
        <v xml:space="preserve">LP ARISTIDE BRIAND DE SCHILTIGHEIM </v>
      </c>
      <c r="F750" s="161" t="s">
        <v>1726</v>
      </c>
      <c r="G750" s="162"/>
      <c r="H750" s="161" t="s">
        <v>60</v>
      </c>
      <c r="I750" s="161" t="s">
        <v>60</v>
      </c>
      <c r="J750" s="161"/>
    </row>
    <row r="751" spans="1:10" ht="15" customHeight="1" x14ac:dyDescent="0.35">
      <c r="A751" s="67" t="s">
        <v>1727</v>
      </c>
      <c r="B751" s="40" t="str">
        <f>UPPER(A751)</f>
        <v>LP BERTRAND SCHWARTZ - LYC METIERS DE LA LOGISTIQUE ET DES SERVICES</v>
      </c>
      <c r="C751" s="41" t="s">
        <v>1728</v>
      </c>
      <c r="D751" s="41" t="str">
        <f>UPPER(C751)</f>
        <v>POMPEY</v>
      </c>
      <c r="E751" s="148" t="str">
        <f>CONCATENATE(B751," DE ",D751)</f>
        <v>LP BERTRAND SCHWARTZ - LYC METIERS DE LA LOGISTIQUE ET DES SERVICES DE POMPEY</v>
      </c>
      <c r="F751" s="149" t="s">
        <v>1729</v>
      </c>
      <c r="G751" s="109"/>
      <c r="H751" s="109" t="s">
        <v>60</v>
      </c>
      <c r="I751" s="149" t="s">
        <v>60</v>
      </c>
      <c r="J751" s="109"/>
    </row>
    <row r="752" spans="1:10" ht="15" customHeight="1" x14ac:dyDescent="0.4">
      <c r="A752" s="92" t="s">
        <v>1724</v>
      </c>
      <c r="B752" s="15" t="s">
        <v>1730</v>
      </c>
      <c r="C752" s="15"/>
      <c r="D752" s="15" t="s">
        <v>1297</v>
      </c>
      <c r="E752" s="113" t="str">
        <f>CONCATENATE(A752," ",B752," DE ",D752)</f>
        <v>LP CAMILLE SCHNEIDER DE MOLSHEIM</v>
      </c>
      <c r="F752" s="114" t="s">
        <v>1731</v>
      </c>
      <c r="G752" s="115"/>
      <c r="H752" s="114" t="s">
        <v>60</v>
      </c>
      <c r="I752" s="114" t="s">
        <v>60</v>
      </c>
      <c r="J752" s="114"/>
    </row>
    <row r="753" spans="1:10" ht="15" customHeight="1" x14ac:dyDescent="0.35">
      <c r="A753" s="81" t="s">
        <v>1732</v>
      </c>
      <c r="B753" s="45" t="str">
        <f>UPPER(A753)</f>
        <v>LP DARCHE</v>
      </c>
      <c r="C753" s="47" t="s">
        <v>1733</v>
      </c>
      <c r="D753" s="47" t="str">
        <f>UPPER(C753)</f>
        <v xml:space="preserve">LONGWY </v>
      </c>
      <c r="E753" s="190" t="str">
        <f>CONCATENATE(B753," DE ",D753)</f>
        <v xml:space="preserve">LP DARCHE DE LONGWY </v>
      </c>
      <c r="F753" s="157" t="s">
        <v>1734</v>
      </c>
      <c r="G753" s="159"/>
      <c r="H753" s="159" t="s">
        <v>60</v>
      </c>
      <c r="I753" s="157" t="s">
        <v>81</v>
      </c>
      <c r="J753" s="159"/>
    </row>
    <row r="754" spans="1:10" ht="15" customHeight="1" x14ac:dyDescent="0.35">
      <c r="A754" s="88" t="s">
        <v>1735</v>
      </c>
      <c r="B754" s="45" t="s">
        <v>1736</v>
      </c>
      <c r="C754" s="45"/>
      <c r="D754" s="46" t="s">
        <v>830</v>
      </c>
      <c r="E754" s="156" t="str">
        <f>CONCATENATE(A754," ",B754," DE ",D754)</f>
        <v>LP DENIS DIDEROT DE ROMILLY-SUR-SEINE</v>
      </c>
      <c r="F754" s="157" t="s">
        <v>2295</v>
      </c>
      <c r="G754" s="158"/>
      <c r="H754" s="159" t="s">
        <v>60</v>
      </c>
      <c r="I754" s="159" t="s">
        <v>81</v>
      </c>
      <c r="J754" s="159"/>
    </row>
    <row r="755" spans="1:10" ht="15" customHeight="1" x14ac:dyDescent="0.35">
      <c r="A755" s="67" t="s">
        <v>1737</v>
      </c>
      <c r="B755" s="40" t="str">
        <f>UPPER(A755)</f>
        <v>LP DOMINIQUE LABROISE</v>
      </c>
      <c r="C755" s="41" t="s">
        <v>953</v>
      </c>
      <c r="D755" s="10" t="str">
        <f>UPPER(C755)</f>
        <v xml:space="preserve">SARREBOURG </v>
      </c>
      <c r="E755" s="107" t="str">
        <f>CONCATENATE(B755," DE ",D755)</f>
        <v xml:space="preserve">LP DOMINIQUE LABROISE DE SARREBOURG </v>
      </c>
      <c r="F755" s="149" t="s">
        <v>1738</v>
      </c>
      <c r="G755" s="109"/>
      <c r="H755" s="109" t="s">
        <v>60</v>
      </c>
      <c r="I755" s="149" t="s">
        <v>60</v>
      </c>
      <c r="J755" s="109"/>
    </row>
    <row r="756" spans="1:10" ht="15" customHeight="1" x14ac:dyDescent="0.35">
      <c r="A756" s="89" t="s">
        <v>1735</v>
      </c>
      <c r="B756" s="50" t="s">
        <v>1604</v>
      </c>
      <c r="C756" s="50"/>
      <c r="D756" s="51" t="s">
        <v>179</v>
      </c>
      <c r="E756" s="164" t="str">
        <f>CONCATENATE(A756," ",B756," DE ",D756)</f>
        <v>LP EDME  BOUCHARDON DE CHAUMONT</v>
      </c>
      <c r="F756" s="165" t="s">
        <v>2296</v>
      </c>
      <c r="G756" s="166"/>
      <c r="H756" s="167" t="s">
        <v>60</v>
      </c>
      <c r="I756" s="167" t="s">
        <v>60</v>
      </c>
      <c r="J756" s="167"/>
    </row>
    <row r="757" spans="1:10" ht="15" customHeight="1" x14ac:dyDescent="0.35">
      <c r="A757" s="8" t="s">
        <v>1739</v>
      </c>
      <c r="B757" s="9" t="str">
        <f>UPPER(A757)</f>
        <v>LP EMILE GALLE - LYC METIERS D'ART ET DES SERVICES À LA PERSONNE</v>
      </c>
      <c r="C757" s="10" t="s">
        <v>387</v>
      </c>
      <c r="D757" s="10" t="str">
        <f>UPPER(C757)</f>
        <v xml:space="preserve">THAON-LES-VOSGES </v>
      </c>
      <c r="E757" s="107" t="str">
        <f>CONCATENATE(B757," DE ",D757)</f>
        <v xml:space="preserve">LP EMILE GALLE - LYC METIERS D'ART ET DES SERVICES À LA PERSONNE DE THAON-LES-VOSGES </v>
      </c>
      <c r="F757" s="108" t="s">
        <v>1740</v>
      </c>
      <c r="G757" s="109"/>
      <c r="H757" s="109" t="s">
        <v>60</v>
      </c>
      <c r="I757" s="108" t="s">
        <v>60</v>
      </c>
      <c r="J757" s="109"/>
    </row>
    <row r="758" spans="1:10" ht="15" customHeight="1" x14ac:dyDescent="0.35">
      <c r="A758" s="81" t="s">
        <v>1741</v>
      </c>
      <c r="B758" s="45" t="str">
        <f>UPPER(A758)</f>
        <v>LP EMILE ZOLA</v>
      </c>
      <c r="C758" s="47" t="s">
        <v>138</v>
      </c>
      <c r="D758" s="47" t="str">
        <f>UPPER(C758)</f>
        <v>BAR-LE-DUC</v>
      </c>
      <c r="E758" s="190" t="str">
        <f>CONCATENATE(B758," DE ",D758)</f>
        <v>LP EMILE ZOLA DE BAR-LE-DUC</v>
      </c>
      <c r="F758" s="157" t="s">
        <v>1742</v>
      </c>
      <c r="G758" s="159"/>
      <c r="H758" s="159" t="s">
        <v>60</v>
      </c>
      <c r="I758" s="157" t="s">
        <v>81</v>
      </c>
      <c r="J758" s="159"/>
    </row>
    <row r="759" spans="1:10" ht="15" customHeight="1" x14ac:dyDescent="0.35">
      <c r="A759" s="88" t="s">
        <v>1735</v>
      </c>
      <c r="B759" s="45" t="s">
        <v>1743</v>
      </c>
      <c r="C759" s="45"/>
      <c r="D759" s="45" t="s">
        <v>1219</v>
      </c>
      <c r="E759" s="190" t="str">
        <f>CONCATENATE(A759," ",B759," DE ",D759)</f>
        <v>LP EUGENE  DECOMBLE DE CHAUMONT</v>
      </c>
      <c r="F759" s="157" t="s">
        <v>2297</v>
      </c>
      <c r="G759" s="158"/>
      <c r="H759" s="159" t="s">
        <v>60</v>
      </c>
      <c r="I759" s="159" t="s">
        <v>81</v>
      </c>
      <c r="J759" s="159"/>
    </row>
    <row r="760" spans="1:10" ht="15" customHeight="1" x14ac:dyDescent="0.35">
      <c r="A760" s="67" t="s">
        <v>1744</v>
      </c>
      <c r="B760" s="40" t="str">
        <f>UPPER(A760)</f>
        <v>LP EUGENE FREYSSINET</v>
      </c>
      <c r="C760" s="41" t="s">
        <v>1263</v>
      </c>
      <c r="D760" s="41" t="str">
        <f>UPPER(C760)</f>
        <v xml:space="preserve">VERDUN </v>
      </c>
      <c r="E760" s="148" t="str">
        <f>CONCATENATE(B760," DE ",D760)</f>
        <v xml:space="preserve">LP EUGENE FREYSSINET DE VERDUN </v>
      </c>
      <c r="F760" s="149" t="s">
        <v>1745</v>
      </c>
      <c r="G760" s="109"/>
      <c r="H760" s="109" t="s">
        <v>60</v>
      </c>
      <c r="I760" s="149" t="s">
        <v>60</v>
      </c>
      <c r="J760" s="109"/>
    </row>
    <row r="761" spans="1:10" ht="15" customHeight="1" x14ac:dyDescent="0.4">
      <c r="A761" s="66" t="s">
        <v>1724</v>
      </c>
      <c r="B761" s="15" t="s">
        <v>551</v>
      </c>
      <c r="C761" s="15"/>
      <c r="D761" s="15" t="s">
        <v>552</v>
      </c>
      <c r="E761" s="113" t="str">
        <f>CONCATENATE(A761," ",B761," DE ",D761)</f>
        <v xml:space="preserve">LP HAUTE-BRUCHE DE SCHIRMECK </v>
      </c>
      <c r="F761" s="114" t="s">
        <v>1746</v>
      </c>
      <c r="G761" s="115"/>
      <c r="H761" s="114" t="s">
        <v>60</v>
      </c>
      <c r="I761" s="114" t="s">
        <v>60</v>
      </c>
      <c r="J761" s="114"/>
    </row>
    <row r="762" spans="1:10" ht="15" customHeight="1" x14ac:dyDescent="0.35">
      <c r="A762" s="81" t="s">
        <v>1747</v>
      </c>
      <c r="B762" s="45" t="str">
        <f>UPPER(A762)</f>
        <v>LP HURLEVENT</v>
      </c>
      <c r="C762" s="47" t="s">
        <v>1333</v>
      </c>
      <c r="D762" s="47" t="str">
        <f>UPPER(C762)</f>
        <v>BEHREN-LES-FORBACH</v>
      </c>
      <c r="E762" s="190" t="str">
        <f>CONCATENATE(B762," DE ",D762)</f>
        <v>LP HURLEVENT DE BEHREN-LES-FORBACH</v>
      </c>
      <c r="F762" s="157" t="s">
        <v>1748</v>
      </c>
      <c r="G762" s="159"/>
      <c r="H762" s="159" t="s">
        <v>60</v>
      </c>
      <c r="I762" s="157" t="s">
        <v>81</v>
      </c>
      <c r="J762" s="159" t="s">
        <v>55</v>
      </c>
    </row>
    <row r="763" spans="1:10" ht="15" customHeight="1" x14ac:dyDescent="0.35">
      <c r="A763" s="81" t="s">
        <v>1749</v>
      </c>
      <c r="B763" s="45" t="str">
        <f>UPPER(A763)</f>
        <v>LP ISABELLE VIVIANI - LYC METIERS DES SERVICES AUX ENTREPRISES ET AUX ADMINISTRATIONS</v>
      </c>
      <c r="C763" s="47" t="s">
        <v>505</v>
      </c>
      <c r="D763" s="47" t="str">
        <f>UPPER(C763)</f>
        <v>EPINAL</v>
      </c>
      <c r="E763" s="190" t="str">
        <f>CONCATENATE(B763," DE ",D763)</f>
        <v>LP ISABELLE VIVIANI - LYC METIERS DES SERVICES AUX ENTREPRISES ET AUX ADMINISTRATIONS DE EPINAL</v>
      </c>
      <c r="F763" s="157" t="s">
        <v>1750</v>
      </c>
      <c r="G763" s="159"/>
      <c r="H763" s="159" t="s">
        <v>60</v>
      </c>
      <c r="I763" s="157" t="s">
        <v>81</v>
      </c>
      <c r="J763" s="159" t="s">
        <v>55</v>
      </c>
    </row>
    <row r="764" spans="1:10" ht="15" customHeight="1" x14ac:dyDescent="0.35">
      <c r="A764" s="74" t="s">
        <v>1751</v>
      </c>
      <c r="B764" s="50" t="str">
        <f>UPPER(A764)</f>
        <v>LP JACQUES AUGUSTIN</v>
      </c>
      <c r="C764" s="52" t="s">
        <v>718</v>
      </c>
      <c r="D764" s="52" t="str">
        <f>UPPER(C764)</f>
        <v>SAINT-DIE-DES-VOSGES</v>
      </c>
      <c r="E764" s="178" t="str">
        <f>CONCATENATE(B764," DE ",D764)</f>
        <v>LP JACQUES AUGUSTIN DE SAINT-DIE-DES-VOSGES</v>
      </c>
      <c r="F764" s="165" t="s">
        <v>1752</v>
      </c>
      <c r="G764" s="167"/>
      <c r="H764" s="167" t="s">
        <v>60</v>
      </c>
      <c r="I764" s="165" t="s">
        <v>60</v>
      </c>
      <c r="J764" s="167"/>
    </row>
    <row r="765" spans="1:10" ht="15" customHeight="1" x14ac:dyDescent="0.4">
      <c r="A765" s="66" t="s">
        <v>1724</v>
      </c>
      <c r="B765" s="48" t="s">
        <v>1753</v>
      </c>
      <c r="C765" s="48"/>
      <c r="D765" s="48" t="s">
        <v>184</v>
      </c>
      <c r="E765" s="160" t="str">
        <f>CONCATENATE(A765," ",B765," DE ",D765)</f>
        <v>LP JEAN GEILER DE STRASBOURG</v>
      </c>
      <c r="F765" s="161" t="s">
        <v>1754</v>
      </c>
      <c r="G765" s="162"/>
      <c r="H765" s="161" t="s">
        <v>60</v>
      </c>
      <c r="I765" s="161" t="s">
        <v>60</v>
      </c>
      <c r="J765" s="161"/>
    </row>
    <row r="766" spans="1:10" ht="15" customHeight="1" x14ac:dyDescent="0.35">
      <c r="A766" s="81" t="s">
        <v>1755</v>
      </c>
      <c r="B766" s="45" t="str">
        <f>UPPER(A766)</f>
        <v>LP JEAN MACÉ</v>
      </c>
      <c r="C766" s="47" t="s">
        <v>196</v>
      </c>
      <c r="D766" s="47" t="str">
        <f>UPPER(C766)</f>
        <v>FAMECK</v>
      </c>
      <c r="E766" s="190" t="str">
        <f>CONCATENATE(B766," DE ",D766)</f>
        <v>LP JEAN MACÉ DE FAMECK</v>
      </c>
      <c r="F766" s="157" t="s">
        <v>1756</v>
      </c>
      <c r="G766" s="159"/>
      <c r="H766" s="159" t="s">
        <v>60</v>
      </c>
      <c r="I766" s="157" t="s">
        <v>81</v>
      </c>
      <c r="J766" s="159"/>
    </row>
    <row r="767" spans="1:10" ht="15" customHeight="1" x14ac:dyDescent="0.35">
      <c r="A767" s="67" t="s">
        <v>1757</v>
      </c>
      <c r="B767" s="40" t="str">
        <f>UPPER(A767)</f>
        <v>LP JEAN MARC REISER</v>
      </c>
      <c r="C767" s="41" t="s">
        <v>839</v>
      </c>
      <c r="D767" s="41" t="str">
        <f>UPPER(C767)</f>
        <v>LONGLAVILLE</v>
      </c>
      <c r="E767" s="148" t="str">
        <f>CONCATENATE(B767," DE ",D767)</f>
        <v>LP JEAN MARC REISER DE LONGLAVILLE</v>
      </c>
      <c r="F767" s="149" t="s">
        <v>1758</v>
      </c>
      <c r="G767" s="109"/>
      <c r="H767" s="109" t="s">
        <v>60</v>
      </c>
      <c r="I767" s="149" t="s">
        <v>60</v>
      </c>
      <c r="J767" s="109"/>
    </row>
    <row r="768" spans="1:10" ht="15" customHeight="1" x14ac:dyDescent="0.35">
      <c r="A768" s="8" t="s">
        <v>1759</v>
      </c>
      <c r="B768" s="9" t="str">
        <f>UPPER(A768)</f>
        <v>LP JEAN MORETTE</v>
      </c>
      <c r="C768" s="10" t="s">
        <v>1760</v>
      </c>
      <c r="D768" s="10" t="str">
        <f>UPPER(C768)</f>
        <v>LANDRES</v>
      </c>
      <c r="E768" s="107" t="str">
        <f>CONCATENATE(B768," DE ",D768)</f>
        <v>LP JEAN MORETTE DE LANDRES</v>
      </c>
      <c r="F768" s="108" t="s">
        <v>1761</v>
      </c>
      <c r="G768" s="109"/>
      <c r="H768" s="109" t="s">
        <v>60</v>
      </c>
      <c r="I768" s="108" t="s">
        <v>60</v>
      </c>
      <c r="J768" s="109"/>
    </row>
    <row r="769" spans="1:10" ht="15" customHeight="1" x14ac:dyDescent="0.35">
      <c r="A769" s="74" t="s">
        <v>1762</v>
      </c>
      <c r="B769" s="50" t="str">
        <f>UPPER(A769)</f>
        <v>LP JEAN PROUVE - LYC METIERS DE LA GESTION ET DES PROCESS</v>
      </c>
      <c r="C769" s="52" t="s">
        <v>58</v>
      </c>
      <c r="D769" s="52" t="str">
        <f>UPPER(C769)</f>
        <v>NANCY</v>
      </c>
      <c r="E769" s="178" t="str">
        <f>CONCATENATE(B769," DE ",D769)</f>
        <v>LP JEAN PROUVE - LYC METIERS DE LA GESTION ET DES PROCESS DE NANCY</v>
      </c>
      <c r="F769" s="165" t="s">
        <v>1763</v>
      </c>
      <c r="G769" s="167"/>
      <c r="H769" s="167" t="s">
        <v>60</v>
      </c>
      <c r="I769" s="165" t="s">
        <v>60</v>
      </c>
      <c r="J769" s="167"/>
    </row>
    <row r="770" spans="1:10" ht="15" customHeight="1" x14ac:dyDescent="0.4">
      <c r="A770" s="66" t="s">
        <v>1724</v>
      </c>
      <c r="B770" s="15" t="s">
        <v>1764</v>
      </c>
      <c r="C770" s="15"/>
      <c r="D770" s="15" t="s">
        <v>245</v>
      </c>
      <c r="E770" s="113" t="str">
        <f>CONCATENATE(A770," ",B770," DE ",D770)</f>
        <v>LP JOSEPH VOGT DE MASEVAUX-NIEDERBRUCK</v>
      </c>
      <c r="F770" s="114" t="s">
        <v>1765</v>
      </c>
      <c r="G770" s="115"/>
      <c r="H770" s="114" t="s">
        <v>60</v>
      </c>
      <c r="I770" s="114" t="s">
        <v>60</v>
      </c>
      <c r="J770" s="114"/>
    </row>
    <row r="771" spans="1:10" ht="15" customHeight="1" x14ac:dyDescent="0.35">
      <c r="A771" s="8" t="s">
        <v>1766</v>
      </c>
      <c r="B771" s="9" t="str">
        <f>UPPER(A771)</f>
        <v>LP LA TOURNELLE</v>
      </c>
      <c r="C771" s="10" t="s">
        <v>1767</v>
      </c>
      <c r="D771" s="10" t="str">
        <f>UPPER(C771)</f>
        <v>PONT-SAINT-VINCENT</v>
      </c>
      <c r="E771" s="107" t="str">
        <f>CONCATENATE(B771," DE ",D771)</f>
        <v>LP LA TOURNELLE DE PONT-SAINT-VINCENT</v>
      </c>
      <c r="F771" s="108" t="s">
        <v>1768</v>
      </c>
      <c r="G771" s="109"/>
      <c r="H771" s="109" t="s">
        <v>60</v>
      </c>
      <c r="I771" s="108" t="s">
        <v>60</v>
      </c>
      <c r="J771" s="109"/>
    </row>
    <row r="772" spans="1:10" ht="15" customHeight="1" x14ac:dyDescent="0.35">
      <c r="A772" s="88" t="s">
        <v>1735</v>
      </c>
      <c r="B772" s="45" t="s">
        <v>1769</v>
      </c>
      <c r="C772" s="45"/>
      <c r="D772" s="45" t="s">
        <v>385</v>
      </c>
      <c r="E772" s="190" t="str">
        <f>CONCATENATE(A772," ",B772," DE ",D772)</f>
        <v>LP LE CHATEAU DE SEDAN</v>
      </c>
      <c r="F772" s="157" t="s">
        <v>2298</v>
      </c>
      <c r="G772" s="158"/>
      <c r="H772" s="159" t="s">
        <v>60</v>
      </c>
      <c r="I772" s="159" t="s">
        <v>81</v>
      </c>
      <c r="J772" s="159"/>
    </row>
    <row r="773" spans="1:10" ht="15" customHeight="1" x14ac:dyDescent="0.35">
      <c r="A773" s="8" t="s">
        <v>1770</v>
      </c>
      <c r="B773" s="9" t="str">
        <f>UPPER(A773)</f>
        <v>LP LE CHESNOIS - LYC METIERS DES SERVICES ECO HABITAT ET LOISIRS</v>
      </c>
      <c r="C773" s="10" t="s">
        <v>752</v>
      </c>
      <c r="D773" s="10" t="str">
        <f>UPPER(C773)</f>
        <v>LA-VOGE-LES-BAINS</v>
      </c>
      <c r="E773" s="107" t="str">
        <f>CONCATENATE(B773," DE ",D773)</f>
        <v>LP LE CHESNOIS - LYC METIERS DES SERVICES ECO HABITAT ET LOISIRS DE LA-VOGE-LES-BAINS</v>
      </c>
      <c r="F773" s="108" t="s">
        <v>1771</v>
      </c>
      <c r="G773" s="109"/>
      <c r="H773" s="109" t="s">
        <v>60</v>
      </c>
      <c r="I773" s="108" t="s">
        <v>60</v>
      </c>
      <c r="J773" s="109"/>
    </row>
    <row r="774" spans="1:10" ht="15" customHeight="1" x14ac:dyDescent="0.35">
      <c r="A774" s="8" t="s">
        <v>1772</v>
      </c>
      <c r="B774" s="9" t="str">
        <f>UPPER(A774)</f>
        <v>LP LÉONARD DE VINCI</v>
      </c>
      <c r="C774" s="10" t="s">
        <v>1177</v>
      </c>
      <c r="D774" s="10" t="str">
        <f>UPPER(C774)</f>
        <v>MONTIGNY-LES-METZ</v>
      </c>
      <c r="E774" s="107" t="str">
        <f>CONCATENATE(B774," DE ",D774)</f>
        <v>LP LÉONARD DE VINCI DE MONTIGNY-LES-METZ</v>
      </c>
      <c r="F774" s="108" t="s">
        <v>1773</v>
      </c>
      <c r="G774" s="109"/>
      <c r="H774" s="109" t="s">
        <v>60</v>
      </c>
      <c r="I774" s="108" t="s">
        <v>60</v>
      </c>
      <c r="J774" s="109"/>
    </row>
    <row r="775" spans="1:10" ht="15" customHeight="1" x14ac:dyDescent="0.35">
      <c r="A775" s="81" t="s">
        <v>1774</v>
      </c>
      <c r="B775" s="45" t="str">
        <f>UPPER(A775)</f>
        <v>LP LIGIER RICHIER</v>
      </c>
      <c r="C775" s="47" t="s">
        <v>138</v>
      </c>
      <c r="D775" s="47" t="str">
        <f>UPPER(C775)</f>
        <v>BAR-LE-DUC</v>
      </c>
      <c r="E775" s="190" t="str">
        <f>CONCATENATE(B775," DE ",D775)</f>
        <v>LP LIGIER RICHIER DE BAR-LE-DUC</v>
      </c>
      <c r="F775" s="157" t="s">
        <v>1775</v>
      </c>
      <c r="G775" s="159"/>
      <c r="H775" s="159" t="s">
        <v>60</v>
      </c>
      <c r="I775" s="157" t="s">
        <v>81</v>
      </c>
      <c r="J775" s="159"/>
    </row>
    <row r="776" spans="1:10" ht="15" customHeight="1" x14ac:dyDescent="0.35">
      <c r="A776" s="8" t="s">
        <v>1776</v>
      </c>
      <c r="B776" s="9" t="str">
        <f>UPPER(A776)</f>
        <v>LP LOUIS GEISLER</v>
      </c>
      <c r="C776" s="10" t="s">
        <v>920</v>
      </c>
      <c r="D776" s="10" t="str">
        <f>UPPER(C776)</f>
        <v>RAON-L'ETAPE</v>
      </c>
      <c r="E776" s="107" t="str">
        <f>CONCATENATE(B776," DE ",D776)</f>
        <v>LP LOUIS GEISLER DE RAON-L'ETAPE</v>
      </c>
      <c r="F776" s="108" t="s">
        <v>1777</v>
      </c>
      <c r="G776" s="109"/>
      <c r="H776" s="109" t="s">
        <v>60</v>
      </c>
      <c r="I776" s="108" t="s">
        <v>60</v>
      </c>
      <c r="J776" s="109"/>
    </row>
    <row r="777" spans="1:10" ht="15" customHeight="1" x14ac:dyDescent="0.35">
      <c r="A777" s="88" t="s">
        <v>1778</v>
      </c>
      <c r="B777" s="45" t="s">
        <v>1779</v>
      </c>
      <c r="C777" s="45"/>
      <c r="D777" s="45" t="s">
        <v>1780</v>
      </c>
      <c r="E777" s="190" t="str">
        <f t="shared" ref="E777:E790" si="32">CONCATENATE(A777," ",B777," DE ",D777)</f>
        <v xml:space="preserve">LP LYC METIER CHARLES DE GONZAGUE DE CHARLEVILLE-MEZIERES </v>
      </c>
      <c r="F777" s="157" t="s">
        <v>2299</v>
      </c>
      <c r="G777" s="158"/>
      <c r="H777" s="159" t="s">
        <v>60</v>
      </c>
      <c r="I777" s="159" t="s">
        <v>81</v>
      </c>
      <c r="J777" s="159"/>
    </row>
    <row r="778" spans="1:10" ht="15" customHeight="1" x14ac:dyDescent="0.35">
      <c r="A778" s="55" t="s">
        <v>1778</v>
      </c>
      <c r="B778" s="9" t="s">
        <v>1781</v>
      </c>
      <c r="C778" s="9"/>
      <c r="D778" s="9" t="s">
        <v>1032</v>
      </c>
      <c r="E778" s="107" t="str">
        <f t="shared" si="32"/>
        <v>LP LYC METIER EMILE BAUDOT DE WASSY</v>
      </c>
      <c r="F778" s="108" t="s">
        <v>2300</v>
      </c>
      <c r="G778" s="119"/>
      <c r="H778" s="109" t="s">
        <v>60</v>
      </c>
      <c r="I778" s="109" t="s">
        <v>60</v>
      </c>
      <c r="J778" s="109"/>
    </row>
    <row r="779" spans="1:10" ht="15" customHeight="1" x14ac:dyDescent="0.35">
      <c r="A779" s="88" t="s">
        <v>1778</v>
      </c>
      <c r="B779" s="45" t="s">
        <v>1782</v>
      </c>
      <c r="C779" s="45"/>
      <c r="D779" s="46" t="s">
        <v>241</v>
      </c>
      <c r="E779" s="156" t="str">
        <f t="shared" si="32"/>
        <v>LP LYC METIER EUROPE DE REIMS</v>
      </c>
      <c r="F779" s="157" t="s">
        <v>2301</v>
      </c>
      <c r="G779" s="158"/>
      <c r="H779" s="159" t="s">
        <v>60</v>
      </c>
      <c r="I779" s="159" t="s">
        <v>81</v>
      </c>
      <c r="J779" s="159"/>
    </row>
    <row r="780" spans="1:10" ht="15" customHeight="1" x14ac:dyDescent="0.35">
      <c r="A780" s="55" t="s">
        <v>1778</v>
      </c>
      <c r="B780" s="9" t="s">
        <v>1783</v>
      </c>
      <c r="C780" s="9"/>
      <c r="D780" s="54" t="s">
        <v>1784</v>
      </c>
      <c r="E780" s="172" t="str">
        <f t="shared" si="32"/>
        <v>LP LYC METIER GABRIEL VOISIN DE TROYES</v>
      </c>
      <c r="F780" s="108" t="s">
        <v>2302</v>
      </c>
      <c r="G780" s="119"/>
      <c r="H780" s="109" t="s">
        <v>60</v>
      </c>
      <c r="I780" s="109" t="s">
        <v>60</v>
      </c>
      <c r="J780" s="109"/>
    </row>
    <row r="781" spans="1:10" ht="15" customHeight="1" x14ac:dyDescent="0.35">
      <c r="A781" s="89" t="s">
        <v>1778</v>
      </c>
      <c r="B781" s="50" t="s">
        <v>1785</v>
      </c>
      <c r="C781" s="50"/>
      <c r="D781" s="51" t="s">
        <v>241</v>
      </c>
      <c r="E781" s="164" t="str">
        <f t="shared" si="32"/>
        <v>LP LYC METIER GUSTAVE EIFFEL DE REIMS</v>
      </c>
      <c r="F781" s="165" t="s">
        <v>2303</v>
      </c>
      <c r="G781" s="166"/>
      <c r="H781" s="167" t="s">
        <v>60</v>
      </c>
      <c r="I781" s="167" t="s">
        <v>60</v>
      </c>
      <c r="J781" s="167" t="s">
        <v>55</v>
      </c>
    </row>
    <row r="782" spans="1:10" ht="15" customHeight="1" x14ac:dyDescent="0.35">
      <c r="A782" s="88" t="s">
        <v>1778</v>
      </c>
      <c r="B782" s="45" t="s">
        <v>1786</v>
      </c>
      <c r="C782" s="45"/>
      <c r="D782" s="45" t="s">
        <v>385</v>
      </c>
      <c r="E782" s="190" t="str">
        <f t="shared" si="32"/>
        <v>LP LYC METIER JEAN-BAPTISTE  CLEMENT DE SEDAN</v>
      </c>
      <c r="F782" s="157" t="s">
        <v>2304</v>
      </c>
      <c r="G782" s="158"/>
      <c r="H782" s="159" t="s">
        <v>60</v>
      </c>
      <c r="I782" s="159" t="s">
        <v>81</v>
      </c>
      <c r="J782" s="159"/>
    </row>
    <row r="783" spans="1:10" ht="15" customHeight="1" x14ac:dyDescent="0.35">
      <c r="A783" s="86" t="s">
        <v>1778</v>
      </c>
      <c r="B783" s="32" t="s">
        <v>714</v>
      </c>
      <c r="C783" s="32"/>
      <c r="D783" s="43" t="s">
        <v>241</v>
      </c>
      <c r="E783" s="154" t="str">
        <f t="shared" si="32"/>
        <v>LP LYC METIER JOLIOT-CURIE DE REIMS</v>
      </c>
      <c r="F783" s="108" t="s">
        <v>2305</v>
      </c>
      <c r="G783" s="119"/>
      <c r="H783" s="138" t="s">
        <v>81</v>
      </c>
      <c r="I783" s="138" t="s">
        <v>60</v>
      </c>
      <c r="J783" s="138" t="s">
        <v>55</v>
      </c>
    </row>
    <row r="784" spans="1:10" ht="15" customHeight="1" x14ac:dyDescent="0.35">
      <c r="A784" s="88" t="s">
        <v>1778</v>
      </c>
      <c r="B784" s="45" t="s">
        <v>1787</v>
      </c>
      <c r="C784" s="45"/>
      <c r="D784" s="45" t="s">
        <v>71</v>
      </c>
      <c r="E784" s="190" t="str">
        <f t="shared" si="32"/>
        <v>LP LYC METIER RAYMOND KOPA DE REIMS</v>
      </c>
      <c r="F784" s="157" t="s">
        <v>2306</v>
      </c>
      <c r="G784" s="158"/>
      <c r="H784" s="159" t="s">
        <v>60</v>
      </c>
      <c r="I784" s="159" t="s">
        <v>81</v>
      </c>
      <c r="J784" s="159"/>
    </row>
    <row r="785" spans="1:10" ht="15" customHeight="1" x14ac:dyDescent="0.35">
      <c r="A785" s="88" t="s">
        <v>1778</v>
      </c>
      <c r="B785" s="45" t="s">
        <v>1788</v>
      </c>
      <c r="C785" s="45"/>
      <c r="D785" s="46" t="s">
        <v>148</v>
      </c>
      <c r="E785" s="156" t="str">
        <f t="shared" si="32"/>
        <v>LP LYC METIER SIMONE VEIL DE CHARLEVILLE-MEZIERES</v>
      </c>
      <c r="F785" s="157" t="s">
        <v>2307</v>
      </c>
      <c r="G785" s="158"/>
      <c r="H785" s="159" t="s">
        <v>60</v>
      </c>
      <c r="I785" s="159" t="s">
        <v>81</v>
      </c>
      <c r="J785" s="159"/>
    </row>
    <row r="786" spans="1:10" ht="15" customHeight="1" x14ac:dyDescent="0.35">
      <c r="A786" s="55" t="s">
        <v>1778</v>
      </c>
      <c r="B786" s="9" t="s">
        <v>1789</v>
      </c>
      <c r="C786" s="9"/>
      <c r="D786" s="54" t="s">
        <v>1047</v>
      </c>
      <c r="E786" s="172" t="str">
        <f t="shared" si="32"/>
        <v>LP LYC METIER VAL MORE DE BAR-SUR-SEINE</v>
      </c>
      <c r="F786" s="108" t="s">
        <v>2308</v>
      </c>
      <c r="G786" s="119"/>
      <c r="H786" s="109" t="s">
        <v>60</v>
      </c>
      <c r="I786" s="109" t="s">
        <v>60</v>
      </c>
      <c r="J786" s="109"/>
    </row>
    <row r="787" spans="1:10" ht="15" customHeight="1" x14ac:dyDescent="0.4">
      <c r="A787" s="66" t="s">
        <v>1790</v>
      </c>
      <c r="B787" s="15" t="s">
        <v>1791</v>
      </c>
      <c r="C787" s="15"/>
      <c r="D787" s="15" t="s">
        <v>769</v>
      </c>
      <c r="E787" s="113" t="str">
        <f t="shared" si="32"/>
        <v xml:space="preserve">LP LYC METIERS ANDRE SIEGFRIED DE HAGUENAU </v>
      </c>
      <c r="F787" s="114" t="s">
        <v>1792</v>
      </c>
      <c r="G787" s="115"/>
      <c r="H787" s="114" t="s">
        <v>60</v>
      </c>
      <c r="I787" s="114" t="s">
        <v>60</v>
      </c>
      <c r="J787" s="114"/>
    </row>
    <row r="788" spans="1:10" ht="15" customHeight="1" x14ac:dyDescent="0.4">
      <c r="A788" s="66" t="s">
        <v>1790</v>
      </c>
      <c r="B788" s="15" t="s">
        <v>1793</v>
      </c>
      <c r="C788" s="15"/>
      <c r="D788" s="15" t="s">
        <v>219</v>
      </c>
      <c r="E788" s="113" t="str">
        <f t="shared" si="32"/>
        <v xml:space="preserve">LP LYC METIERS CHARLES POINTET DE THANN </v>
      </c>
      <c r="F788" s="114" t="s">
        <v>1794</v>
      </c>
      <c r="G788" s="115"/>
      <c r="H788" s="114" t="s">
        <v>60</v>
      </c>
      <c r="I788" s="114" t="s">
        <v>60</v>
      </c>
      <c r="J788" s="114"/>
    </row>
    <row r="789" spans="1:10" ht="15" customHeight="1" x14ac:dyDescent="0.4">
      <c r="A789" s="66" t="s">
        <v>1790</v>
      </c>
      <c r="B789" s="53" t="s">
        <v>1795</v>
      </c>
      <c r="C789" s="53"/>
      <c r="D789" s="53" t="s">
        <v>160</v>
      </c>
      <c r="E789" s="168" t="str">
        <f t="shared" si="32"/>
        <v xml:space="preserve">LP LYC METIERS CHARLES STOESSEL DE MULHOUSE  </v>
      </c>
      <c r="F789" s="169" t="s">
        <v>1796</v>
      </c>
      <c r="G789" s="170"/>
      <c r="H789" s="169" t="s">
        <v>60</v>
      </c>
      <c r="I789" s="169" t="s">
        <v>81</v>
      </c>
      <c r="J789" s="169"/>
    </row>
    <row r="790" spans="1:10" ht="15" customHeight="1" x14ac:dyDescent="0.4">
      <c r="A790" s="66" t="s">
        <v>1790</v>
      </c>
      <c r="B790" s="15" t="s">
        <v>1797</v>
      </c>
      <c r="C790" s="15"/>
      <c r="D790" s="15" t="s">
        <v>160</v>
      </c>
      <c r="E790" s="113" t="str">
        <f t="shared" si="32"/>
        <v xml:space="preserve">LP LYC METIERS DU REBBERG DE MULHOUSE  </v>
      </c>
      <c r="F790" s="114" t="s">
        <v>1798</v>
      </c>
      <c r="G790" s="115"/>
      <c r="H790" s="114" t="s">
        <v>60</v>
      </c>
      <c r="I790" s="114" t="s">
        <v>60</v>
      </c>
      <c r="J790" s="114"/>
    </row>
    <row r="791" spans="1:10" ht="15" customHeight="1" x14ac:dyDescent="0.35">
      <c r="A791" s="67" t="s">
        <v>1799</v>
      </c>
      <c r="B791" s="40" t="str">
        <f>UPPER(A791)</f>
        <v xml:space="preserve">LP LYC METIERS ENTRE MEURTHE ET SANON  </v>
      </c>
      <c r="C791" s="41" t="s">
        <v>390</v>
      </c>
      <c r="D791" s="41" t="str">
        <f>UPPER(C791)</f>
        <v>DOMBASLE-SUR-MEURTHE</v>
      </c>
      <c r="E791" s="148" t="str">
        <f>CONCATENATE(B791," DE ",D791)</f>
        <v>LP LYC METIERS ENTRE MEURTHE ET SANON   DE DOMBASLE-SUR-MEURTHE</v>
      </c>
      <c r="F791" s="149" t="s">
        <v>1800</v>
      </c>
      <c r="G791" s="109"/>
      <c r="H791" s="109" t="s">
        <v>60</v>
      </c>
      <c r="I791" s="149" t="s">
        <v>60</v>
      </c>
      <c r="J791" s="109"/>
    </row>
    <row r="792" spans="1:10" ht="15" customHeight="1" x14ac:dyDescent="0.4">
      <c r="A792" s="66" t="s">
        <v>1790</v>
      </c>
      <c r="B792" s="53" t="s">
        <v>1801</v>
      </c>
      <c r="C792" s="53"/>
      <c r="D792" s="53" t="s">
        <v>160</v>
      </c>
      <c r="E792" s="168" t="str">
        <f t="shared" ref="E792:E800" si="33">CONCATENATE(A792," ",B792," DE ",D792)</f>
        <v xml:space="preserve">LP LYC METIERS F.D. ROOSEVELT DE MULHOUSE  </v>
      </c>
      <c r="F792" s="169" t="s">
        <v>1802</v>
      </c>
      <c r="G792" s="170"/>
      <c r="H792" s="169" t="s">
        <v>60</v>
      </c>
      <c r="I792" s="169" t="s">
        <v>81</v>
      </c>
      <c r="J792" s="169"/>
    </row>
    <row r="793" spans="1:10" ht="15" customHeight="1" x14ac:dyDescent="0.4">
      <c r="A793" s="66" t="s">
        <v>1790</v>
      </c>
      <c r="B793" s="48" t="s">
        <v>1803</v>
      </c>
      <c r="C793" s="48"/>
      <c r="D793" s="48" t="s">
        <v>1303</v>
      </c>
      <c r="E793" s="160" t="str">
        <f t="shared" si="33"/>
        <v xml:space="preserve">LP LYC METIERS GUSTAVE EIFFEL DE CERNAY </v>
      </c>
      <c r="F793" s="161" t="s">
        <v>1804</v>
      </c>
      <c r="G793" s="162"/>
      <c r="H793" s="161" t="s">
        <v>60</v>
      </c>
      <c r="I793" s="161" t="s">
        <v>60</v>
      </c>
      <c r="J793" s="161"/>
    </row>
    <row r="794" spans="1:10" ht="15" customHeight="1" x14ac:dyDescent="0.4">
      <c r="A794" s="66" t="s">
        <v>1790</v>
      </c>
      <c r="B794" s="15" t="s">
        <v>1805</v>
      </c>
      <c r="C794" s="15"/>
      <c r="D794" s="15" t="s">
        <v>1806</v>
      </c>
      <c r="E794" s="113" t="str">
        <f t="shared" si="33"/>
        <v>LP LYC METIERS INSTITUT SONNENBERG DE CARSPACH</v>
      </c>
      <c r="F794" s="114" t="s">
        <v>1807</v>
      </c>
      <c r="G794" s="115"/>
      <c r="H794" s="114" t="s">
        <v>60</v>
      </c>
      <c r="I794" s="114" t="s">
        <v>60</v>
      </c>
      <c r="J794" s="114"/>
    </row>
    <row r="795" spans="1:10" ht="15" customHeight="1" x14ac:dyDescent="0.4">
      <c r="A795" s="66" t="s">
        <v>1790</v>
      </c>
      <c r="B795" s="15" t="s">
        <v>1808</v>
      </c>
      <c r="C795" s="15"/>
      <c r="D795" s="15" t="s">
        <v>379</v>
      </c>
      <c r="E795" s="113" t="str">
        <f t="shared" si="33"/>
        <v xml:space="preserve">LP LYC METIERS INSTITUTION STE CLOTILDE DE STRASBOURG </v>
      </c>
      <c r="F795" s="114" t="s">
        <v>1809</v>
      </c>
      <c r="G795" s="115"/>
      <c r="H795" s="114" t="s">
        <v>60</v>
      </c>
      <c r="I795" s="114" t="s">
        <v>60</v>
      </c>
      <c r="J795" s="114"/>
    </row>
    <row r="796" spans="1:10" ht="15" customHeight="1" x14ac:dyDescent="0.4">
      <c r="A796" s="66" t="s">
        <v>1790</v>
      </c>
      <c r="B796" s="48" t="s">
        <v>1810</v>
      </c>
      <c r="C796" s="48"/>
      <c r="D796" s="48" t="s">
        <v>379</v>
      </c>
      <c r="E796" s="160" t="str">
        <f t="shared" si="33"/>
        <v xml:space="preserve">LP LYC METIERS JEAN-FREDERIC OBERLIN DE STRASBOURG </v>
      </c>
      <c r="F796" s="161" t="s">
        <v>1811</v>
      </c>
      <c r="G796" s="162"/>
      <c r="H796" s="161" t="s">
        <v>60</v>
      </c>
      <c r="I796" s="161" t="s">
        <v>60</v>
      </c>
      <c r="J796" s="161"/>
    </row>
    <row r="797" spans="1:10" ht="15" customHeight="1" x14ac:dyDescent="0.4">
      <c r="A797" s="66" t="s">
        <v>1790</v>
      </c>
      <c r="B797" s="53" t="s">
        <v>742</v>
      </c>
      <c r="C797" s="53"/>
      <c r="D797" s="53" t="s">
        <v>881</v>
      </c>
      <c r="E797" s="168" t="str">
        <f t="shared" si="33"/>
        <v xml:space="preserve">LP LYC METIERS JULES VERNE DE SAVERNE </v>
      </c>
      <c r="F797" s="169" t="s">
        <v>1812</v>
      </c>
      <c r="G797" s="170"/>
      <c r="H797" s="169" t="s">
        <v>60</v>
      </c>
      <c r="I797" s="169" t="s">
        <v>81</v>
      </c>
      <c r="J797" s="169"/>
    </row>
    <row r="798" spans="1:10" ht="15" customHeight="1" x14ac:dyDescent="0.4">
      <c r="A798" s="66" t="s">
        <v>1790</v>
      </c>
      <c r="B798" s="15" t="s">
        <v>1066</v>
      </c>
      <c r="C798" s="15"/>
      <c r="D798" s="15" t="s">
        <v>428</v>
      </c>
      <c r="E798" s="113" t="str">
        <f t="shared" si="33"/>
        <v>LP LYC METIERS PAUL-EMILE VICTOR DE OBERNAI</v>
      </c>
      <c r="F798" s="114" t="s">
        <v>1813</v>
      </c>
      <c r="G798" s="115"/>
      <c r="H798" s="114" t="s">
        <v>60</v>
      </c>
      <c r="I798" s="114" t="s">
        <v>60</v>
      </c>
      <c r="J798" s="114"/>
    </row>
    <row r="799" spans="1:10" ht="15" customHeight="1" x14ac:dyDescent="0.4">
      <c r="A799" s="66" t="s">
        <v>1790</v>
      </c>
      <c r="B799" s="53" t="s">
        <v>1814</v>
      </c>
      <c r="C799" s="53"/>
      <c r="D799" s="53" t="s">
        <v>135</v>
      </c>
      <c r="E799" s="168" t="str">
        <f t="shared" si="33"/>
        <v xml:space="preserve">LP LYC METIERS PHILIPPE-CHARLES GOULDEN DE BISCHWILLER </v>
      </c>
      <c r="F799" s="169" t="s">
        <v>1815</v>
      </c>
      <c r="G799" s="170"/>
      <c r="H799" s="169" t="s">
        <v>60</v>
      </c>
      <c r="I799" s="169" t="s">
        <v>81</v>
      </c>
      <c r="J799" s="169"/>
    </row>
    <row r="800" spans="1:10" ht="15" customHeight="1" x14ac:dyDescent="0.4">
      <c r="A800" s="66" t="s">
        <v>1790</v>
      </c>
      <c r="B800" s="15" t="s">
        <v>1816</v>
      </c>
      <c r="C800" s="15"/>
      <c r="D800" s="15" t="s">
        <v>157</v>
      </c>
      <c r="E800" s="113" t="str">
        <f t="shared" si="33"/>
        <v xml:space="preserve">LP LYC METIERS SCHWEISGUTH DE SELESTAT </v>
      </c>
      <c r="F800" s="114" t="s">
        <v>1817</v>
      </c>
      <c r="G800" s="115"/>
      <c r="H800" s="114" t="s">
        <v>60</v>
      </c>
      <c r="I800" s="114" t="s">
        <v>60</v>
      </c>
      <c r="J800" s="114"/>
    </row>
    <row r="801" spans="1:10" ht="15" customHeight="1" x14ac:dyDescent="0.35">
      <c r="A801" s="74" t="s">
        <v>1818</v>
      </c>
      <c r="B801" s="50" t="str">
        <f t="shared" ref="B801:B808" si="34">UPPER(A801)</f>
        <v>LP MARIE MARVINGT - LYC METIERSDES SERVICES ET DU COMMERCE</v>
      </c>
      <c r="C801" s="52" t="s">
        <v>683</v>
      </c>
      <c r="D801" s="52" t="str">
        <f t="shared" ref="D801:D808" si="35">UPPER(C801)</f>
        <v>TOMBLAINE</v>
      </c>
      <c r="E801" s="178" t="str">
        <f t="shared" ref="E801:E808" si="36">CONCATENATE(B801," DE ",D801)</f>
        <v>LP MARIE MARVINGT - LYC METIERSDES SERVICES ET DU COMMERCE DE TOMBLAINE</v>
      </c>
      <c r="F801" s="165" t="s">
        <v>1819</v>
      </c>
      <c r="G801" s="167"/>
      <c r="H801" s="167" t="s">
        <v>60</v>
      </c>
      <c r="I801" s="165" t="s">
        <v>60</v>
      </c>
      <c r="J801" s="167"/>
    </row>
    <row r="802" spans="1:10" ht="15" customHeight="1" x14ac:dyDescent="0.35">
      <c r="A802" s="67" t="s">
        <v>1820</v>
      </c>
      <c r="B802" s="40" t="str">
        <f t="shared" si="34"/>
        <v>LP MARYSE BASTIE</v>
      </c>
      <c r="C802" s="41" t="s">
        <v>576</v>
      </c>
      <c r="D802" s="41" t="str">
        <f t="shared" si="35"/>
        <v>HAYANGE</v>
      </c>
      <c r="E802" s="148" t="str">
        <f t="shared" si="36"/>
        <v>LP MARYSE BASTIE DE HAYANGE</v>
      </c>
      <c r="F802" s="149" t="s">
        <v>1821</v>
      </c>
      <c r="G802" s="109"/>
      <c r="H802" s="109" t="s">
        <v>60</v>
      </c>
      <c r="I802" s="149" t="s">
        <v>60</v>
      </c>
      <c r="J802" s="109"/>
    </row>
    <row r="803" spans="1:10" ht="15" customHeight="1" x14ac:dyDescent="0.35">
      <c r="A803" s="8" t="s">
        <v>1822</v>
      </c>
      <c r="B803" s="9" t="str">
        <f t="shared" si="34"/>
        <v>LP PAUL LAPIE</v>
      </c>
      <c r="C803" s="10" t="s">
        <v>1823</v>
      </c>
      <c r="D803" s="10" t="str">
        <f t="shared" si="35"/>
        <v xml:space="preserve">LUNEVILLE </v>
      </c>
      <c r="E803" s="107" t="str">
        <f t="shared" si="36"/>
        <v xml:space="preserve">LP PAUL LAPIE DE LUNEVILLE </v>
      </c>
      <c r="F803" s="108" t="s">
        <v>1824</v>
      </c>
      <c r="G803" s="109"/>
      <c r="H803" s="109" t="s">
        <v>60</v>
      </c>
      <c r="I803" s="108" t="s">
        <v>60</v>
      </c>
      <c r="J803" s="109"/>
    </row>
    <row r="804" spans="1:10" ht="15" customHeight="1" x14ac:dyDescent="0.35">
      <c r="A804" s="93" t="s">
        <v>1825</v>
      </c>
      <c r="B804" s="94" t="str">
        <f t="shared" si="34"/>
        <v>LP PAUL LOUIS CYFFLE LYC METIERS DES INDUSTRIES GRAPHIQUES ET DES SERVICES AUX ORGANISATIONS</v>
      </c>
      <c r="C804" s="10" t="s">
        <v>58</v>
      </c>
      <c r="D804" s="10" t="str">
        <f t="shared" si="35"/>
        <v>NANCY</v>
      </c>
      <c r="E804" s="107" t="str">
        <f t="shared" si="36"/>
        <v>LP PAUL LOUIS CYFFLE LYC METIERS DES INDUSTRIES GRAPHIQUES ET DES SERVICES AUX ORGANISATIONS DE NANCY</v>
      </c>
      <c r="F804" s="108" t="s">
        <v>1826</v>
      </c>
      <c r="G804" s="109"/>
      <c r="H804" s="109" t="s">
        <v>60</v>
      </c>
      <c r="I804" s="108" t="s">
        <v>60</v>
      </c>
      <c r="J804" s="109"/>
    </row>
    <row r="805" spans="1:10" ht="15" customHeight="1" x14ac:dyDescent="0.35">
      <c r="A805" s="8" t="s">
        <v>1827</v>
      </c>
      <c r="B805" s="9" t="str">
        <f t="shared" si="34"/>
        <v>LP PIERRE ET MARIE CURIE</v>
      </c>
      <c r="C805" s="41" t="s">
        <v>238</v>
      </c>
      <c r="D805" s="10" t="str">
        <f t="shared" si="35"/>
        <v>FREYMING-MERLEBACH</v>
      </c>
      <c r="E805" s="107" t="str">
        <f t="shared" si="36"/>
        <v>LP PIERRE ET MARIE CURIE DE FREYMING-MERLEBACH</v>
      </c>
      <c r="F805" s="108" t="s">
        <v>1828</v>
      </c>
      <c r="G805" s="109"/>
      <c r="H805" s="109" t="s">
        <v>60</v>
      </c>
      <c r="I805" s="108" t="s">
        <v>60</v>
      </c>
      <c r="J805" s="109"/>
    </row>
    <row r="806" spans="1:10" ht="15" customHeight="1" x14ac:dyDescent="0.35">
      <c r="A806" s="8" t="s">
        <v>1829</v>
      </c>
      <c r="B806" s="9" t="str">
        <f t="shared" si="34"/>
        <v>LP PIERRE GILLES DE GENNES - LYC METIERS DE L'AUTOMOBILE ET DU TRANSPORT</v>
      </c>
      <c r="C806" s="10" t="s">
        <v>788</v>
      </c>
      <c r="D806" s="10" t="str">
        <f t="shared" si="35"/>
        <v>GERARDMER</v>
      </c>
      <c r="E806" s="107" t="str">
        <f t="shared" si="36"/>
        <v>LP PIERRE GILLES DE GENNES - LYC METIERS DE L'AUTOMOBILE ET DU TRANSPORT DE GERARDMER</v>
      </c>
      <c r="F806" s="108" t="s">
        <v>1830</v>
      </c>
      <c r="G806" s="109"/>
      <c r="H806" s="109" t="s">
        <v>60</v>
      </c>
      <c r="I806" s="108" t="s">
        <v>60</v>
      </c>
      <c r="J806" s="109"/>
    </row>
    <row r="807" spans="1:10" ht="15" customHeight="1" x14ac:dyDescent="0.35">
      <c r="A807" s="8" t="s">
        <v>1831</v>
      </c>
      <c r="B807" s="9" t="str">
        <f t="shared" si="34"/>
        <v>LP PR ANTOINE GAPP</v>
      </c>
      <c r="C807" s="10" t="s">
        <v>73</v>
      </c>
      <c r="D807" s="10" t="str">
        <f t="shared" si="35"/>
        <v>BOUZONVILLE</v>
      </c>
      <c r="E807" s="107" t="str">
        <f t="shared" si="36"/>
        <v>LP PR ANTOINE GAPP DE BOUZONVILLE</v>
      </c>
      <c r="F807" s="108" t="s">
        <v>1832</v>
      </c>
      <c r="G807" s="109"/>
      <c r="H807" s="109" t="s">
        <v>60</v>
      </c>
      <c r="I807" s="108" t="s">
        <v>60</v>
      </c>
      <c r="J807" s="109"/>
    </row>
    <row r="808" spans="1:10" ht="15" customHeight="1" x14ac:dyDescent="0.35">
      <c r="A808" s="8" t="s">
        <v>1833</v>
      </c>
      <c r="B808" s="9" t="str">
        <f t="shared" si="34"/>
        <v>LP PR CHARLES DE FOUCAULD</v>
      </c>
      <c r="C808" s="10" t="s">
        <v>58</v>
      </c>
      <c r="D808" s="10" t="str">
        <f t="shared" si="35"/>
        <v>NANCY</v>
      </c>
      <c r="E808" s="107" t="str">
        <f t="shared" si="36"/>
        <v>LP PR CHARLES DE FOUCAULD DE NANCY</v>
      </c>
      <c r="F808" s="108" t="s">
        <v>1834</v>
      </c>
      <c r="G808" s="109"/>
      <c r="H808" s="109" t="s">
        <v>60</v>
      </c>
      <c r="I808" s="108" t="s">
        <v>60</v>
      </c>
      <c r="J808" s="109"/>
    </row>
    <row r="809" spans="1:10" ht="15" customHeight="1" x14ac:dyDescent="0.4">
      <c r="A809" s="68" t="s">
        <v>31</v>
      </c>
      <c r="B809" s="69" t="s">
        <v>1712</v>
      </c>
      <c r="C809" s="69"/>
      <c r="D809" s="69" t="s">
        <v>1713</v>
      </c>
      <c r="E809" s="191" t="str">
        <f>CONCATENATE(A809," ",B809," DE ",D809)</f>
        <v xml:space="preserve">LP PR CHARLES DE FOUCAULD DE SCHILTIGHEIM </v>
      </c>
      <c r="F809" s="192" t="s">
        <v>1835</v>
      </c>
      <c r="G809" s="193"/>
      <c r="H809" s="161" t="s">
        <v>60</v>
      </c>
      <c r="I809" s="161" t="s">
        <v>60</v>
      </c>
      <c r="J809" s="161"/>
    </row>
    <row r="810" spans="1:10" ht="15" customHeight="1" x14ac:dyDescent="0.35">
      <c r="A810" s="67" t="s">
        <v>1836</v>
      </c>
      <c r="B810" s="40" t="str">
        <f>UPPER(A810)</f>
        <v>LP PR CLAUDE DAUNOT</v>
      </c>
      <c r="C810" s="41" t="s">
        <v>58</v>
      </c>
      <c r="D810" s="41" t="str">
        <f>UPPER(C810)</f>
        <v>NANCY</v>
      </c>
      <c r="E810" s="148" t="str">
        <f>CONCATENATE(B810," DE ",D810)</f>
        <v>LP PR CLAUDE DAUNOT DE NANCY</v>
      </c>
      <c r="F810" s="149" t="s">
        <v>1837</v>
      </c>
      <c r="G810" s="109"/>
      <c r="H810" s="109" t="s">
        <v>60</v>
      </c>
      <c r="I810" s="149" t="s">
        <v>60</v>
      </c>
      <c r="J810" s="109"/>
    </row>
    <row r="811" spans="1:10" ht="15" customHeight="1" x14ac:dyDescent="0.35">
      <c r="A811" s="67" t="s">
        <v>31</v>
      </c>
      <c r="B811" s="40" t="str">
        <f>UPPER(A811)</f>
        <v>LP PR</v>
      </c>
      <c r="C811" s="41" t="s">
        <v>1424</v>
      </c>
      <c r="D811" s="41" t="str">
        <f>UPPER(C811)</f>
        <v>BOULAY</v>
      </c>
      <c r="E811" s="148" t="str">
        <f>CONCATENATE(B811," DE ",D811)</f>
        <v>LP PR DE BOULAY</v>
      </c>
      <c r="F811" s="149" t="s">
        <v>1838</v>
      </c>
      <c r="G811" s="109"/>
      <c r="H811" s="109" t="s">
        <v>60</v>
      </c>
      <c r="I811" s="149" t="s">
        <v>60</v>
      </c>
      <c r="J811" s="109"/>
    </row>
    <row r="812" spans="1:10" ht="15" customHeight="1" x14ac:dyDescent="0.4">
      <c r="A812" s="68" t="s">
        <v>1839</v>
      </c>
      <c r="B812" s="69" t="s">
        <v>1146</v>
      </c>
      <c r="C812" s="69"/>
      <c r="D812" s="69" t="s">
        <v>146</v>
      </c>
      <c r="E812" s="191" t="str">
        <f>CONCATENATE(A812," ",B812," DE ",D812)</f>
        <v>LP PR ESTIC DE SAINT-DIZIER</v>
      </c>
      <c r="F812" s="192" t="s">
        <v>2309</v>
      </c>
      <c r="G812" s="193"/>
      <c r="H812" s="192" t="s">
        <v>60</v>
      </c>
      <c r="I812" s="192" t="s">
        <v>60</v>
      </c>
      <c r="J812" s="192"/>
    </row>
    <row r="813" spans="1:10" ht="15" customHeight="1" x14ac:dyDescent="0.35">
      <c r="A813" s="81" t="s">
        <v>1840</v>
      </c>
      <c r="B813" s="45" t="str">
        <f>UPPER(A813)</f>
        <v>LP PR HORS CONTRAT MEWO</v>
      </c>
      <c r="C813" s="47" t="s">
        <v>153</v>
      </c>
      <c r="D813" s="47" t="str">
        <f>UPPER(C813)</f>
        <v>METZ</v>
      </c>
      <c r="E813" s="190" t="str">
        <f>CONCATENATE(B813," DE ",D813)</f>
        <v>LP PR HORS CONTRAT MEWO DE METZ</v>
      </c>
      <c r="F813" s="157" t="s">
        <v>1841</v>
      </c>
      <c r="G813" s="159"/>
      <c r="H813" s="159" t="s">
        <v>60</v>
      </c>
      <c r="I813" s="157" t="s">
        <v>81</v>
      </c>
      <c r="J813" s="159"/>
    </row>
    <row r="814" spans="1:10" ht="15" customHeight="1" x14ac:dyDescent="0.35">
      <c r="A814" s="8" t="s">
        <v>1842</v>
      </c>
      <c r="B814" s="9" t="str">
        <f>UPPER(A814)</f>
        <v>LP PR HORTICULTURE ET PAYSAGE</v>
      </c>
      <c r="C814" s="10" t="s">
        <v>1843</v>
      </c>
      <c r="D814" s="10" t="str">
        <f>UPPER(C814)</f>
        <v>ROVILLE-AUX-CHENES</v>
      </c>
      <c r="E814" s="107" t="str">
        <f>CONCATENATE(B814," DE ",D814)</f>
        <v>LP PR HORTICULTURE ET PAYSAGE DE ROVILLE-AUX-CHENES</v>
      </c>
      <c r="F814" s="108" t="s">
        <v>1844</v>
      </c>
      <c r="G814" s="109"/>
      <c r="H814" s="109" t="s">
        <v>60</v>
      </c>
      <c r="I814" s="108" t="s">
        <v>60</v>
      </c>
      <c r="J814" s="109"/>
    </row>
    <row r="815" spans="1:10" ht="15" customHeight="1" x14ac:dyDescent="0.4">
      <c r="A815" s="68" t="s">
        <v>31</v>
      </c>
      <c r="B815" s="69" t="s">
        <v>1715</v>
      </c>
      <c r="C815" s="69"/>
      <c r="D815" s="69" t="s">
        <v>583</v>
      </c>
      <c r="E815" s="191" t="str">
        <f>CONCATENATE(A815," ",B815," DE ",D815)</f>
        <v xml:space="preserve">LP PR INSTITUTION DON BOSCO DE WITTENHEIM </v>
      </c>
      <c r="F815" s="192" t="s">
        <v>1845</v>
      </c>
      <c r="G815" s="193"/>
      <c r="H815" s="192" t="s">
        <v>60</v>
      </c>
      <c r="I815" s="192" t="s">
        <v>60</v>
      </c>
      <c r="J815" s="192"/>
    </row>
    <row r="816" spans="1:10" ht="15" customHeight="1" x14ac:dyDescent="0.4">
      <c r="A816" s="68" t="s">
        <v>31</v>
      </c>
      <c r="B816" s="69" t="s">
        <v>1168</v>
      </c>
      <c r="C816" s="69"/>
      <c r="D816" s="69" t="s">
        <v>555</v>
      </c>
      <c r="E816" s="191" t="str">
        <f>CONCATENATE(A816," ",B816," DE ",D816)</f>
        <v xml:space="preserve">LP PR INSTITUTION SAINT JEAN DE COLMAR </v>
      </c>
      <c r="F816" s="192" t="s">
        <v>1846</v>
      </c>
      <c r="G816" s="193"/>
      <c r="H816" s="192" t="s">
        <v>60</v>
      </c>
      <c r="I816" s="192" t="s">
        <v>60</v>
      </c>
      <c r="J816" s="192"/>
    </row>
    <row r="817" spans="1:10" ht="15" customHeight="1" x14ac:dyDescent="0.4">
      <c r="A817" s="68" t="s">
        <v>31</v>
      </c>
      <c r="B817" s="69" t="s">
        <v>1172</v>
      </c>
      <c r="C817" s="69"/>
      <c r="D817" s="69" t="s">
        <v>769</v>
      </c>
      <c r="E817" s="191" t="str">
        <f>CONCATENATE(A817," ",B817," DE ",D817)</f>
        <v xml:space="preserve">LP PR INSTITUTION STE PHILOMENE DE HAGUENAU </v>
      </c>
      <c r="F817" s="192" t="s">
        <v>1847</v>
      </c>
      <c r="G817" s="193"/>
      <c r="H817" s="192" t="s">
        <v>60</v>
      </c>
      <c r="I817" s="192" t="s">
        <v>60</v>
      </c>
      <c r="J817" s="192"/>
    </row>
    <row r="818" spans="1:10" ht="15" customHeight="1" x14ac:dyDescent="0.4">
      <c r="A818" s="68" t="s">
        <v>1839</v>
      </c>
      <c r="B818" s="69" t="s">
        <v>1183</v>
      </c>
      <c r="C818" s="69"/>
      <c r="D818" s="69" t="s">
        <v>241</v>
      </c>
      <c r="E818" s="191" t="str">
        <f>CONCATENATE(A818," ",B818," DE ",D818)</f>
        <v>LP PR JEANNE D'ARC - LA SALLE DE REIMS</v>
      </c>
      <c r="F818" s="192" t="s">
        <v>2310</v>
      </c>
      <c r="G818" s="193"/>
      <c r="H818" s="192" t="s">
        <v>60</v>
      </c>
      <c r="I818" s="192" t="s">
        <v>60</v>
      </c>
      <c r="J818" s="192"/>
    </row>
    <row r="819" spans="1:10" ht="15" customHeight="1" x14ac:dyDescent="0.35">
      <c r="A819" s="8" t="s">
        <v>1848</v>
      </c>
      <c r="B819" s="9" t="str">
        <f>UPPER(A819)</f>
        <v>LP PR JEANNE D'ARC</v>
      </c>
      <c r="C819" s="10" t="s">
        <v>187</v>
      </c>
      <c r="D819" s="10" t="str">
        <f>UPPER(C819)</f>
        <v>BRUYERES</v>
      </c>
      <c r="E819" s="107" t="str">
        <f>CONCATENATE(B819," DE ",D819)</f>
        <v>LP PR JEANNE D'ARC DE BRUYERES</v>
      </c>
      <c r="F819" s="108" t="s">
        <v>1849</v>
      </c>
      <c r="G819" s="109"/>
      <c r="H819" s="109" t="s">
        <v>60</v>
      </c>
      <c r="I819" s="108" t="s">
        <v>60</v>
      </c>
      <c r="J819" s="109"/>
    </row>
    <row r="820" spans="1:10" ht="15" customHeight="1" x14ac:dyDescent="0.35">
      <c r="A820" s="8" t="s">
        <v>1848</v>
      </c>
      <c r="B820" s="9" t="str">
        <f>UPPER(A820)</f>
        <v>LP PR JEANNE D'ARC</v>
      </c>
      <c r="C820" s="10" t="s">
        <v>1094</v>
      </c>
      <c r="D820" s="10" t="str">
        <f>UPPER(C820)</f>
        <v>NEUFCHATEAU</v>
      </c>
      <c r="E820" s="107" t="str">
        <f>CONCATENATE(B820," DE ",D820)</f>
        <v>LP PR JEANNE D'ARC DE NEUFCHATEAU</v>
      </c>
      <c r="F820" s="108" t="s">
        <v>1850</v>
      </c>
      <c r="G820" s="109"/>
      <c r="H820" s="109" t="s">
        <v>60</v>
      </c>
      <c r="I820" s="108" t="s">
        <v>60</v>
      </c>
      <c r="J820" s="109"/>
    </row>
    <row r="821" spans="1:10" ht="15" customHeight="1" x14ac:dyDescent="0.35">
      <c r="A821" s="8" t="s">
        <v>1848</v>
      </c>
      <c r="B821" s="9" t="str">
        <f>UPPER(A821)</f>
        <v>LP PR JEANNE D'ARC</v>
      </c>
      <c r="C821" s="10" t="s">
        <v>228</v>
      </c>
      <c r="D821" s="10" t="str">
        <f>UPPER(C821)</f>
        <v xml:space="preserve">REMIREMONT </v>
      </c>
      <c r="E821" s="107" t="str">
        <f>CONCATENATE(B821," DE ",D821)</f>
        <v xml:space="preserve">LP PR JEANNE D'ARC DE REMIREMONT </v>
      </c>
      <c r="F821" s="108" t="s">
        <v>1851</v>
      </c>
      <c r="G821" s="109"/>
      <c r="H821" s="109" t="s">
        <v>60</v>
      </c>
      <c r="I821" s="108" t="s">
        <v>60</v>
      </c>
      <c r="J821" s="109"/>
    </row>
    <row r="822" spans="1:10" ht="15" customHeight="1" x14ac:dyDescent="0.4">
      <c r="A822" s="68" t="s">
        <v>1839</v>
      </c>
      <c r="B822" s="69" t="s">
        <v>1852</v>
      </c>
      <c r="C822" s="69"/>
      <c r="D822" s="69" t="s">
        <v>1034</v>
      </c>
      <c r="E822" s="191" t="str">
        <f>CONCATENATE(A822," ",B822," DE ",D822)</f>
        <v>LP PR JEANNE D'ARC DE VOUZIERS</v>
      </c>
      <c r="F822" s="192" t="s">
        <v>2311</v>
      </c>
      <c r="G822" s="193"/>
      <c r="H822" s="192" t="s">
        <v>60</v>
      </c>
      <c r="I822" s="192" t="s">
        <v>60</v>
      </c>
      <c r="J822" s="192"/>
    </row>
    <row r="823" spans="1:10" ht="15" customHeight="1" x14ac:dyDescent="0.4">
      <c r="A823" s="68" t="s">
        <v>1839</v>
      </c>
      <c r="B823" s="69" t="s">
        <v>1853</v>
      </c>
      <c r="C823" s="69"/>
      <c r="D823" s="69" t="s">
        <v>968</v>
      </c>
      <c r="E823" s="191" t="str">
        <f>CONCATENATE(A823," ",B823," DE ",D823)</f>
        <v>LP PR JEANNE MANCE DE TROYES</v>
      </c>
      <c r="F823" s="192" t="s">
        <v>2312</v>
      </c>
      <c r="G823" s="193"/>
      <c r="H823" s="192" t="s">
        <v>60</v>
      </c>
      <c r="I823" s="192" t="s">
        <v>60</v>
      </c>
      <c r="J823" s="192"/>
    </row>
    <row r="824" spans="1:10" ht="15" customHeight="1" x14ac:dyDescent="0.35">
      <c r="A824" s="8" t="s">
        <v>1854</v>
      </c>
      <c r="B824" s="9" t="str">
        <f>UPPER(A824)</f>
        <v>LP PR LA PROVIDENCE</v>
      </c>
      <c r="C824" s="10" t="s">
        <v>205</v>
      </c>
      <c r="D824" s="10" t="str">
        <f>UPPER(C824)</f>
        <v>DIEUZE</v>
      </c>
      <c r="E824" s="107" t="str">
        <f>CONCATENATE(B824," DE ",D824)</f>
        <v>LP PR LA PROVIDENCE DE DIEUZE</v>
      </c>
      <c r="F824" s="108" t="s">
        <v>1855</v>
      </c>
      <c r="G824" s="109"/>
      <c r="H824" s="109" t="s">
        <v>60</v>
      </c>
      <c r="I824" s="108" t="s">
        <v>60</v>
      </c>
      <c r="J824" s="109"/>
    </row>
    <row r="825" spans="1:10" ht="15" customHeight="1" x14ac:dyDescent="0.35">
      <c r="A825" s="88" t="s">
        <v>1839</v>
      </c>
      <c r="B825" s="45" t="s">
        <v>1856</v>
      </c>
      <c r="C825" s="45"/>
      <c r="D825" s="45" t="s">
        <v>968</v>
      </c>
      <c r="E825" s="190" t="str">
        <f>CONCATENATE(A825," ",B825," DE ",D825)</f>
        <v>LP PR LEONIE AVIAT DE TROYES</v>
      </c>
      <c r="F825" s="157" t="s">
        <v>2313</v>
      </c>
      <c r="G825" s="158"/>
      <c r="H825" s="159" t="s">
        <v>60</v>
      </c>
      <c r="I825" s="159" t="s">
        <v>81</v>
      </c>
      <c r="J825" s="159"/>
    </row>
    <row r="826" spans="1:10" ht="15" customHeight="1" x14ac:dyDescent="0.35">
      <c r="A826" s="67" t="s">
        <v>1857</v>
      </c>
      <c r="B826" s="40" t="str">
        <f>UPPER(A826)</f>
        <v>LP PR MARIE IMMACULEE</v>
      </c>
      <c r="C826" s="41" t="s">
        <v>58</v>
      </c>
      <c r="D826" s="41" t="str">
        <f>UPPER(C826)</f>
        <v>NANCY</v>
      </c>
      <c r="E826" s="148" t="str">
        <f>CONCATENATE(B826," DE ",D826)</f>
        <v>LP PR MARIE IMMACULEE DE NANCY</v>
      </c>
      <c r="F826" s="149" t="s">
        <v>1858</v>
      </c>
      <c r="G826" s="109"/>
      <c r="H826" s="109" t="s">
        <v>60</v>
      </c>
      <c r="I826" s="149" t="s">
        <v>60</v>
      </c>
      <c r="J826" s="109"/>
    </row>
    <row r="827" spans="1:10" ht="15" customHeight="1" x14ac:dyDescent="0.35">
      <c r="A827" s="88" t="s">
        <v>1859</v>
      </c>
      <c r="B827" s="45" t="s">
        <v>1860</v>
      </c>
      <c r="C827" s="45"/>
      <c r="D827" s="45" t="s">
        <v>968</v>
      </c>
      <c r="E827" s="190" t="str">
        <f>CONCATENATE(A827," ",B827," DE ",D827)</f>
        <v>LP PR METIER LA SALLE DE TROYES</v>
      </c>
      <c r="F827" s="157" t="s">
        <v>2314</v>
      </c>
      <c r="G827" s="158"/>
      <c r="H827" s="159" t="s">
        <v>60</v>
      </c>
      <c r="I827" s="159" t="s">
        <v>81</v>
      </c>
      <c r="J827" s="159"/>
    </row>
    <row r="828" spans="1:10" ht="15" customHeight="1" x14ac:dyDescent="0.35">
      <c r="A828" s="74" t="s">
        <v>1861</v>
      </c>
      <c r="B828" s="50" t="str">
        <f>UPPER(A828)</f>
        <v>LP PR NOTRE DAME - SAINT JOSEPH</v>
      </c>
      <c r="C828" s="52" t="s">
        <v>505</v>
      </c>
      <c r="D828" s="52" t="str">
        <f>UPPER(C828)</f>
        <v>EPINAL</v>
      </c>
      <c r="E828" s="178" t="str">
        <f>CONCATENATE(B828," DE ",D828)</f>
        <v>LP PR NOTRE DAME - SAINT JOSEPH DE EPINAL</v>
      </c>
      <c r="F828" s="165" t="s">
        <v>1862</v>
      </c>
      <c r="G828" s="167"/>
      <c r="H828" s="167" t="s">
        <v>60</v>
      </c>
      <c r="I828" s="165" t="s">
        <v>60</v>
      </c>
      <c r="J828" s="167"/>
    </row>
    <row r="829" spans="1:10" ht="15" customHeight="1" x14ac:dyDescent="0.35">
      <c r="A829" s="81" t="s">
        <v>1863</v>
      </c>
      <c r="B829" s="45" t="str">
        <f>UPPER(A829)</f>
        <v>LP PR NOTRE DAME DE LA PROVIDENCE</v>
      </c>
      <c r="C829" s="47" t="s">
        <v>718</v>
      </c>
      <c r="D829" s="47" t="str">
        <f>UPPER(C829)</f>
        <v>SAINT-DIE-DES-VOSGES</v>
      </c>
      <c r="E829" s="190" t="str">
        <f>CONCATENATE(B829," DE ",D829)</f>
        <v>LP PR NOTRE DAME DE LA PROVIDENCE DE SAINT-DIE-DES-VOSGES</v>
      </c>
      <c r="F829" s="157" t="s">
        <v>1864</v>
      </c>
      <c r="G829" s="159"/>
      <c r="H829" s="159" t="s">
        <v>60</v>
      </c>
      <c r="I829" s="157" t="s">
        <v>81</v>
      </c>
      <c r="J829" s="159"/>
    </row>
    <row r="830" spans="1:10" ht="15" customHeight="1" x14ac:dyDescent="0.35">
      <c r="A830" s="67" t="s">
        <v>1865</v>
      </c>
      <c r="B830" s="40" t="str">
        <f>UPPER(A830)</f>
        <v>LP PR NOTRE DAME</v>
      </c>
      <c r="C830" s="41" t="s">
        <v>124</v>
      </c>
      <c r="D830" s="41" t="str">
        <f>UPPER(C830)</f>
        <v>MONT-SAINT-MARTIN</v>
      </c>
      <c r="E830" s="148" t="str">
        <f>CONCATENATE(B830," DE ",D830)</f>
        <v>LP PR NOTRE DAME DE MONT-SAINT-MARTIN</v>
      </c>
      <c r="F830" s="149" t="s">
        <v>1866</v>
      </c>
      <c r="G830" s="109"/>
      <c r="H830" s="109" t="s">
        <v>60</v>
      </c>
      <c r="I830" s="149" t="s">
        <v>60</v>
      </c>
      <c r="J830" s="109"/>
    </row>
    <row r="831" spans="1:10" ht="15" customHeight="1" x14ac:dyDescent="0.35">
      <c r="A831" s="8" t="s">
        <v>1867</v>
      </c>
      <c r="B831" s="9" t="str">
        <f>UPPER(A831)</f>
        <v>LP PR PIERRE DE COUBERTIN</v>
      </c>
      <c r="C831" s="10" t="s">
        <v>58</v>
      </c>
      <c r="D831" s="10" t="str">
        <f>UPPER(C831)</f>
        <v>NANCY</v>
      </c>
      <c r="E831" s="107" t="str">
        <f>CONCATENATE(B831," DE ",D831)</f>
        <v>LP PR PIERRE DE COUBERTIN DE NANCY</v>
      </c>
      <c r="F831" s="108" t="s">
        <v>1868</v>
      </c>
      <c r="G831" s="109"/>
      <c r="H831" s="109" t="s">
        <v>60</v>
      </c>
      <c r="I831" s="108" t="s">
        <v>60</v>
      </c>
      <c r="J831" s="109"/>
    </row>
    <row r="832" spans="1:10" ht="15" customHeight="1" x14ac:dyDescent="0.35">
      <c r="A832" s="95" t="s">
        <v>1869</v>
      </c>
      <c r="B832" s="96" t="str">
        <f>UPPER(A832)</f>
        <v>LP PR SAINT ANDRE
- LYC METIERS DE L'OPTIQUE</v>
      </c>
      <c r="C832" s="32" t="s">
        <v>1870</v>
      </c>
      <c r="D832" s="41" t="str">
        <f>UPPER(C832)</f>
        <v>OTTANGE</v>
      </c>
      <c r="E832" s="148" t="str">
        <f>CONCATENATE(B832," DE ",D832)</f>
        <v>LP PR SAINT ANDRE
- LYC METIERS DE L'OPTIQUE DE OTTANGE</v>
      </c>
      <c r="F832" s="149" t="s">
        <v>1871</v>
      </c>
      <c r="G832" s="109"/>
      <c r="H832" s="109" t="s">
        <v>60</v>
      </c>
      <c r="I832" s="149" t="s">
        <v>60</v>
      </c>
      <c r="J832" s="109"/>
    </row>
    <row r="833" spans="1:10" ht="15" customHeight="1" x14ac:dyDescent="0.4">
      <c r="A833" s="68" t="s">
        <v>31</v>
      </c>
      <c r="B833" s="69" t="s">
        <v>1872</v>
      </c>
      <c r="C833" s="69"/>
      <c r="D833" s="69" t="s">
        <v>1438</v>
      </c>
      <c r="E833" s="191" t="str">
        <f>CONCATENATE(A833," ",B833," DE ",D833)</f>
        <v>LP PR SAINT JOSEPH DE CLUNY DE MULHOUSE</v>
      </c>
      <c r="F833" s="192" t="s">
        <v>1873</v>
      </c>
      <c r="G833" s="193"/>
      <c r="H833" s="169" t="s">
        <v>60</v>
      </c>
      <c r="I833" s="169" t="s">
        <v>81</v>
      </c>
      <c r="J833" s="169"/>
    </row>
    <row r="834" spans="1:10" ht="15" customHeight="1" x14ac:dyDescent="0.35">
      <c r="A834" s="8" t="s">
        <v>1874</v>
      </c>
      <c r="B834" s="9" t="str">
        <f>UPPER(A834)</f>
        <v>LP PR SAINT MICHEL - LYC METIERS DU TRANSPORT, DE L'AUTOMOBILE ET DE LA DOMOTIQUE</v>
      </c>
      <c r="C834" s="10" t="s">
        <v>1254</v>
      </c>
      <c r="D834" s="10" t="str">
        <f>UPPER(C834)</f>
        <v>ART-SUR-MEURTHE</v>
      </c>
      <c r="E834" s="107" t="str">
        <f>CONCATENATE(B834," DE ",D834)</f>
        <v>LP PR SAINT MICHEL - LYC METIERS DU TRANSPORT, DE L'AUTOMOBILE ET DE LA DOMOTIQUE DE ART-SUR-MEURTHE</v>
      </c>
      <c r="F834" s="108" t="s">
        <v>1875</v>
      </c>
      <c r="G834" s="109"/>
      <c r="H834" s="109" t="s">
        <v>60</v>
      </c>
      <c r="I834" s="108" t="s">
        <v>60</v>
      </c>
      <c r="J834" s="109"/>
    </row>
    <row r="835" spans="1:10" ht="15" customHeight="1" x14ac:dyDescent="0.35">
      <c r="A835" s="8" t="s">
        <v>1876</v>
      </c>
      <c r="B835" s="9" t="str">
        <f>UPPER(A835)</f>
        <v>LP PR SAINT VINCENT DE PAUL</v>
      </c>
      <c r="C835" s="10" t="s">
        <v>435</v>
      </c>
      <c r="D835" s="10" t="str">
        <f>UPPER(C835)</f>
        <v>ALGRANGE</v>
      </c>
      <c r="E835" s="107" t="str">
        <f>CONCATENATE(B835," DE ",D835)</f>
        <v>LP PR SAINT VINCENT DE PAUL DE ALGRANGE</v>
      </c>
      <c r="F835" s="108" t="s">
        <v>1877</v>
      </c>
      <c r="G835" s="109"/>
      <c r="H835" s="109" t="s">
        <v>60</v>
      </c>
      <c r="I835" s="108" t="s">
        <v>60</v>
      </c>
      <c r="J835" s="109"/>
    </row>
    <row r="836" spans="1:10" ht="15" customHeight="1" x14ac:dyDescent="0.35">
      <c r="A836" s="87" t="s">
        <v>1878</v>
      </c>
      <c r="B836" s="32" t="str">
        <f>UPPER(A836)</f>
        <v>LP PR SAINTE ANNE</v>
      </c>
      <c r="C836" s="33" t="s">
        <v>1263</v>
      </c>
      <c r="D836" s="33" t="str">
        <f>UPPER(C836)</f>
        <v xml:space="preserve">VERDUN </v>
      </c>
      <c r="E836" s="136" t="str">
        <f>CONCATENATE(B836," DE ",D836)</f>
        <v xml:space="preserve">LP PR SAINTE ANNE DE VERDUN </v>
      </c>
      <c r="F836" s="137" t="s">
        <v>1879</v>
      </c>
      <c r="G836" s="138"/>
      <c r="H836" s="138" t="s">
        <v>81</v>
      </c>
      <c r="I836" s="137" t="s">
        <v>60</v>
      </c>
      <c r="J836" s="138"/>
    </row>
    <row r="837" spans="1:10" ht="15" customHeight="1" x14ac:dyDescent="0.35">
      <c r="A837" s="8" t="s">
        <v>1880</v>
      </c>
      <c r="B837" s="9" t="str">
        <f>UPPER(A837)</f>
        <v>LP PR SAINTE CHRETIENNE</v>
      </c>
      <c r="C837" s="10" t="s">
        <v>629</v>
      </c>
      <c r="D837" s="10" t="str">
        <f>UPPER(C837)</f>
        <v>SAINT-AVOLD</v>
      </c>
      <c r="E837" s="107" t="str">
        <f>CONCATENATE(B837," DE ",D837)</f>
        <v>LP PR SAINTE CHRETIENNE DE SAINT-AVOLD</v>
      </c>
      <c r="F837" s="108" t="s">
        <v>1881</v>
      </c>
      <c r="G837" s="109"/>
      <c r="H837" s="109" t="s">
        <v>60</v>
      </c>
      <c r="I837" s="108" t="s">
        <v>60</v>
      </c>
      <c r="J837" s="109"/>
    </row>
    <row r="838" spans="1:10" ht="15" customHeight="1" x14ac:dyDescent="0.35">
      <c r="A838" s="67" t="s">
        <v>1882</v>
      </c>
      <c r="B838" s="40" t="str">
        <f>UPPER(A838)</f>
        <v>LP PR SAINTE JEANNE D'ARC</v>
      </c>
      <c r="C838" s="41" t="s">
        <v>1270</v>
      </c>
      <c r="D838" s="41" t="str">
        <f>UPPER(C838)</f>
        <v>COMMERCY</v>
      </c>
      <c r="E838" s="148" t="str">
        <f>CONCATENATE(B838," DE ",D838)</f>
        <v>LP PR SAINTE JEANNE D'ARC DE COMMERCY</v>
      </c>
      <c r="F838" s="149" t="s">
        <v>1883</v>
      </c>
      <c r="G838" s="109"/>
      <c r="H838" s="109" t="s">
        <v>60</v>
      </c>
      <c r="I838" s="149" t="s">
        <v>60</v>
      </c>
      <c r="J838" s="109"/>
    </row>
    <row r="839" spans="1:10" ht="15" customHeight="1" x14ac:dyDescent="0.4">
      <c r="A839" s="68" t="s">
        <v>1839</v>
      </c>
      <c r="B839" s="69" t="s">
        <v>1884</v>
      </c>
      <c r="C839" s="69"/>
      <c r="D839" s="69" t="s">
        <v>666</v>
      </c>
      <c r="E839" s="191" t="str">
        <f>CONCATENATE(A839," ",B839," DE ",D839)</f>
        <v>LP PR SAINTE MARIE DE EPERNAY</v>
      </c>
      <c r="F839" s="192" t="s">
        <v>2315</v>
      </c>
      <c r="G839" s="193"/>
      <c r="H839" s="192" t="s">
        <v>60</v>
      </c>
      <c r="I839" s="192" t="s">
        <v>60</v>
      </c>
      <c r="J839" s="192"/>
    </row>
    <row r="840" spans="1:10" ht="15" customHeight="1" x14ac:dyDescent="0.35">
      <c r="A840" s="8" t="s">
        <v>1885</v>
      </c>
      <c r="B840" s="9" t="str">
        <f>UPPER(A840)</f>
        <v>LP PR SAINTE MARIE</v>
      </c>
      <c r="C840" s="10" t="s">
        <v>1101</v>
      </c>
      <c r="D840" s="10" t="str">
        <f>UPPER(C840)</f>
        <v>SARREBOURG</v>
      </c>
      <c r="E840" s="107" t="str">
        <f>CONCATENATE(B840," DE ",D840)</f>
        <v>LP PR SAINTE MARIE DE SARREBOURG</v>
      </c>
      <c r="F840" s="108" t="s">
        <v>1886</v>
      </c>
      <c r="G840" s="109"/>
      <c r="H840" s="109" t="s">
        <v>60</v>
      </c>
      <c r="I840" s="108" t="s">
        <v>60</v>
      </c>
      <c r="J840" s="109"/>
    </row>
    <row r="841" spans="1:10" ht="15" customHeight="1" x14ac:dyDescent="0.35">
      <c r="A841" s="8" t="s">
        <v>1887</v>
      </c>
      <c r="B841" s="9" t="str">
        <f>UPPER(A841)</f>
        <v>LP PRE SAINT ETIENNE</v>
      </c>
      <c r="C841" s="10" t="s">
        <v>153</v>
      </c>
      <c r="D841" s="10" t="str">
        <f>UPPER(C841)</f>
        <v>METZ</v>
      </c>
      <c r="E841" s="107" t="str">
        <f>CONCATENATE(B841," DE ",D841)</f>
        <v>LP PRE SAINT ETIENNE DE METZ</v>
      </c>
      <c r="F841" s="108" t="s">
        <v>1888</v>
      </c>
      <c r="G841" s="109"/>
      <c r="H841" s="109" t="s">
        <v>60</v>
      </c>
      <c r="I841" s="108" t="s">
        <v>60</v>
      </c>
      <c r="J841" s="109"/>
    </row>
    <row r="842" spans="1:10" ht="15" customHeight="1" x14ac:dyDescent="0.35">
      <c r="A842" s="87" t="s">
        <v>1889</v>
      </c>
      <c r="B842" s="32" t="str">
        <f>UPPER(A842)</f>
        <v>LP RENE CASSIN</v>
      </c>
      <c r="C842" s="33" t="s">
        <v>153</v>
      </c>
      <c r="D842" s="33" t="str">
        <f>UPPER(C842)</f>
        <v>METZ</v>
      </c>
      <c r="E842" s="136" t="str">
        <f>CONCATENATE(B842," DE ",D842)</f>
        <v>LP RENE CASSIN DE METZ</v>
      </c>
      <c r="F842" s="137" t="s">
        <v>1890</v>
      </c>
      <c r="G842" s="138"/>
      <c r="H842" s="138" t="s">
        <v>81</v>
      </c>
      <c r="I842" s="137" t="s">
        <v>60</v>
      </c>
      <c r="J842" s="138"/>
    </row>
    <row r="843" spans="1:10" ht="15" customHeight="1" x14ac:dyDescent="0.35">
      <c r="A843" s="67" t="s">
        <v>1891</v>
      </c>
      <c r="B843" s="40" t="str">
        <f>UPPER(A843)</f>
        <v>LP SIMON LAZARD</v>
      </c>
      <c r="C843" s="41" t="s">
        <v>346</v>
      </c>
      <c r="D843" s="10" t="str">
        <f>UPPER(C843)</f>
        <v xml:space="preserve">SARREGUEMINES </v>
      </c>
      <c r="E843" s="107" t="str">
        <f>CONCATENATE(B843," DE ",D843)</f>
        <v xml:space="preserve">LP SIMON LAZARD DE SARREGUEMINES </v>
      </c>
      <c r="F843" s="149" t="s">
        <v>1892</v>
      </c>
      <c r="G843" s="109"/>
      <c r="H843" s="109" t="s">
        <v>60</v>
      </c>
      <c r="I843" s="149" t="s">
        <v>60</v>
      </c>
      <c r="J843" s="109"/>
    </row>
    <row r="844" spans="1:10" ht="15" customHeight="1" x14ac:dyDescent="0.35">
      <c r="A844" s="55" t="s">
        <v>1893</v>
      </c>
      <c r="B844" s="9" t="s">
        <v>1894</v>
      </c>
      <c r="C844" s="9"/>
      <c r="D844" s="54" t="s">
        <v>321</v>
      </c>
      <c r="E844" s="172" t="str">
        <f>CONCATENATE(A844," ",B844," DE ",D844)</f>
        <v>LPA DE FAYL BILLOT DE FAYL-BILLOT</v>
      </c>
      <c r="F844" s="108" t="s">
        <v>2316</v>
      </c>
      <c r="G844" s="119"/>
      <c r="H844" s="109" t="s">
        <v>60</v>
      </c>
      <c r="I844" s="109" t="s">
        <v>60</v>
      </c>
      <c r="J844" s="109"/>
    </row>
    <row r="845" spans="1:10" ht="15" customHeight="1" x14ac:dyDescent="0.4">
      <c r="A845" s="66" t="s">
        <v>1895</v>
      </c>
      <c r="B845" s="15" t="s">
        <v>1896</v>
      </c>
      <c r="C845" s="15"/>
      <c r="D845" s="15" t="s">
        <v>1347</v>
      </c>
      <c r="E845" s="113" t="str">
        <f>CONCATENATE(A845," ",B845," DE ",D845)</f>
        <v xml:space="preserve">LPA ERSTEIN DE ERSTEIN </v>
      </c>
      <c r="F845" s="114"/>
      <c r="G845" s="115"/>
      <c r="H845" s="114" t="s">
        <v>60</v>
      </c>
      <c r="I845" s="114" t="s">
        <v>60</v>
      </c>
      <c r="J845" s="114"/>
    </row>
    <row r="846" spans="1:10" ht="15" customHeight="1" x14ac:dyDescent="0.35">
      <c r="A846" s="81" t="s">
        <v>1897</v>
      </c>
      <c r="B846" s="45" t="str">
        <f>UPPER(A846)</f>
        <v>LPA PR DE LAXOU</v>
      </c>
      <c r="C846" s="47" t="s">
        <v>780</v>
      </c>
      <c r="D846" s="47" t="str">
        <f>UPPER(C846)</f>
        <v>LAXOU</v>
      </c>
      <c r="E846" s="190" t="str">
        <f>CONCATENATE(B846," DE ",D846)</f>
        <v>LPA PR DE LAXOU DE LAXOU</v>
      </c>
      <c r="F846" s="157" t="s">
        <v>1898</v>
      </c>
      <c r="G846" s="159"/>
      <c r="H846" s="159" t="s">
        <v>60</v>
      </c>
      <c r="I846" s="157" t="s">
        <v>81</v>
      </c>
      <c r="J846" s="159"/>
    </row>
    <row r="847" spans="1:10" ht="15" customHeight="1" x14ac:dyDescent="0.35">
      <c r="A847" s="8" t="s">
        <v>1899</v>
      </c>
      <c r="B847" s="9" t="str">
        <f>UPPER(A847)</f>
        <v>LPA PR DE ROVILLE-AUX-CHENES</v>
      </c>
      <c r="C847" s="10" t="s">
        <v>1843</v>
      </c>
      <c r="D847" s="10" t="str">
        <f>UPPER(C847)</f>
        <v>ROVILLE-AUX-CHENES</v>
      </c>
      <c r="E847" s="107" t="str">
        <f>CONCATENATE(B847," DE ",D847)</f>
        <v>LPA PR DE ROVILLE-AUX-CHENES DE ROVILLE-AUX-CHENES</v>
      </c>
      <c r="F847" s="108" t="s">
        <v>1900</v>
      </c>
      <c r="G847" s="109"/>
      <c r="H847" s="109" t="s">
        <v>60</v>
      </c>
      <c r="I847" s="108" t="s">
        <v>60</v>
      </c>
      <c r="J847" s="109"/>
    </row>
    <row r="848" spans="1:10" ht="15" customHeight="1" x14ac:dyDescent="0.35">
      <c r="A848" s="8" t="s">
        <v>1901</v>
      </c>
      <c r="B848" s="9" t="str">
        <f>UPPER(A848)</f>
        <v>LPA PR LA PROVIDENCE DE HAROL</v>
      </c>
      <c r="C848" s="10" t="s">
        <v>1902</v>
      </c>
      <c r="D848" s="10" t="str">
        <f>UPPER(C848)</f>
        <v>HAROL</v>
      </c>
      <c r="E848" s="107" t="str">
        <f>CONCATENATE(B848," DE ",D848)</f>
        <v>LPA PR LA PROVIDENCE DE HAROL DE HAROL</v>
      </c>
      <c r="F848" s="108" t="s">
        <v>1903</v>
      </c>
      <c r="G848" s="109"/>
      <c r="H848" s="109" t="s">
        <v>60</v>
      </c>
      <c r="I848" s="108" t="s">
        <v>60</v>
      </c>
      <c r="J848" s="109"/>
    </row>
    <row r="849" spans="1:10" ht="15" customHeight="1" x14ac:dyDescent="0.35">
      <c r="A849" s="81" t="s">
        <v>1904</v>
      </c>
      <c r="B849" s="45" t="str">
        <f>UPPER(A849)</f>
        <v>LPCAMILLE CLAUDEL</v>
      </c>
      <c r="C849" s="47" t="s">
        <v>228</v>
      </c>
      <c r="D849" s="47" t="str">
        <f>UPPER(C849)</f>
        <v xml:space="preserve">REMIREMONT </v>
      </c>
      <c r="E849" s="190" t="str">
        <f>CONCATENATE(B849," DE ",D849)</f>
        <v xml:space="preserve">LPCAMILLE CLAUDEL DE REMIREMONT </v>
      </c>
      <c r="F849" s="157" t="s">
        <v>1905</v>
      </c>
      <c r="G849" s="159"/>
      <c r="H849" s="159" t="s">
        <v>60</v>
      </c>
      <c r="I849" s="157" t="s">
        <v>81</v>
      </c>
      <c r="J849" s="159"/>
    </row>
    <row r="850" spans="1:10" ht="15" customHeight="1" x14ac:dyDescent="0.4">
      <c r="A850" s="66" t="s">
        <v>1906</v>
      </c>
      <c r="B850" s="15" t="s">
        <v>1907</v>
      </c>
      <c r="C850" s="15"/>
      <c r="D850" s="15" t="s">
        <v>216</v>
      </c>
      <c r="E850" s="113" t="str">
        <f>CONCATENATE(A850," ",B850," DE ",D850)</f>
        <v>LPO  AMELIE ZURCHER DE WITTELSHEIM</v>
      </c>
      <c r="F850" s="114" t="s">
        <v>1908</v>
      </c>
      <c r="G850" s="115"/>
      <c r="H850" s="114" t="s">
        <v>60</v>
      </c>
      <c r="I850" s="114" t="s">
        <v>60</v>
      </c>
      <c r="J850" s="114"/>
    </row>
    <row r="851" spans="1:10" ht="15" customHeight="1" x14ac:dyDescent="0.35">
      <c r="A851" s="81" t="s">
        <v>1909</v>
      </c>
      <c r="B851" s="45" t="str">
        <f>UPPER(A851)</f>
        <v>LPO  BLAISE PASCAL - LYC METIERS</v>
      </c>
      <c r="C851" s="47" t="s">
        <v>673</v>
      </c>
      <c r="D851" s="47" t="str">
        <f>UPPER(C851)</f>
        <v xml:space="preserve">FORBACH </v>
      </c>
      <c r="E851" s="190" t="str">
        <f>CONCATENATE(B851," DE ",D851)</f>
        <v xml:space="preserve">LPO  BLAISE PASCAL - LYC METIERS DE FORBACH </v>
      </c>
      <c r="F851" s="157" t="s">
        <v>1910</v>
      </c>
      <c r="G851" s="159"/>
      <c r="H851" s="159" t="s">
        <v>60</v>
      </c>
      <c r="I851" s="157" t="s">
        <v>81</v>
      </c>
      <c r="J851" s="159" t="s">
        <v>55</v>
      </c>
    </row>
    <row r="852" spans="1:10" ht="15" customHeight="1" x14ac:dyDescent="0.4">
      <c r="A852" s="66" t="s">
        <v>1906</v>
      </c>
      <c r="B852" s="48" t="s">
        <v>1911</v>
      </c>
      <c r="C852" s="48"/>
      <c r="D852" s="48" t="s">
        <v>555</v>
      </c>
      <c r="E852" s="160" t="str">
        <f>CONCATENATE(A852," ",B852," DE ",D852)</f>
        <v xml:space="preserve">LPO  BLAISE PASCAL DE COLMAR </v>
      </c>
      <c r="F852" s="161" t="s">
        <v>1912</v>
      </c>
      <c r="G852" s="162"/>
      <c r="H852" s="161" t="s">
        <v>60</v>
      </c>
      <c r="I852" s="161" t="s">
        <v>60</v>
      </c>
      <c r="J852" s="161" t="s">
        <v>2286</v>
      </c>
    </row>
    <row r="853" spans="1:10" ht="15" customHeight="1" x14ac:dyDescent="0.35">
      <c r="A853" s="81" t="s">
        <v>1913</v>
      </c>
      <c r="B853" s="45" t="str">
        <f>UPPER(A853)</f>
        <v>LPO  EMMANUEL HÉRÉ - LYC METIERS DU BÂTIMENT ET DE L'ENERGIE</v>
      </c>
      <c r="C853" s="47" t="s">
        <v>780</v>
      </c>
      <c r="D853" s="47" t="str">
        <f>UPPER(C853)</f>
        <v>LAXOU</v>
      </c>
      <c r="E853" s="190" t="str">
        <f>CONCATENATE(B853," DE ",D853)</f>
        <v>LPO  EMMANUEL HÉRÉ - LYC METIERS DU BÂTIMENT ET DE L'ENERGIE DE LAXOU</v>
      </c>
      <c r="F853" s="157" t="s">
        <v>1914</v>
      </c>
      <c r="G853" s="159"/>
      <c r="H853" s="159" t="s">
        <v>60</v>
      </c>
      <c r="I853" s="157" t="s">
        <v>81</v>
      </c>
      <c r="J853" s="159"/>
    </row>
    <row r="854" spans="1:10" ht="15" customHeight="1" x14ac:dyDescent="0.4">
      <c r="A854" s="66" t="s">
        <v>1906</v>
      </c>
      <c r="B854" s="15" t="s">
        <v>1915</v>
      </c>
      <c r="C854" s="15"/>
      <c r="D854" s="15" t="s">
        <v>1086</v>
      </c>
      <c r="E854" s="113" t="str">
        <f t="shared" ref="E854:E865" si="37">CONCATENATE(A854," ",B854," DE ",D854)</f>
        <v xml:space="preserve">LPO  GEORGES IMBERT DE SARRE-UNION </v>
      </c>
      <c r="F854" s="114" t="s">
        <v>1916</v>
      </c>
      <c r="G854" s="115"/>
      <c r="H854" s="114" t="s">
        <v>60</v>
      </c>
      <c r="I854" s="114" t="s">
        <v>60</v>
      </c>
      <c r="J854" s="114"/>
    </row>
    <row r="855" spans="1:10" ht="15" customHeight="1" x14ac:dyDescent="0.4">
      <c r="A855" s="66" t="s">
        <v>1906</v>
      </c>
      <c r="B855" s="15" t="s">
        <v>1917</v>
      </c>
      <c r="C855" s="15"/>
      <c r="D855" s="15" t="s">
        <v>1918</v>
      </c>
      <c r="E855" s="113" t="str">
        <f t="shared" si="37"/>
        <v>LPO  JEAN JACQUES HENNER DE ALTKIRCH</v>
      </c>
      <c r="F855" s="114" t="s">
        <v>1919</v>
      </c>
      <c r="G855" s="115"/>
      <c r="H855" s="114" t="s">
        <v>60</v>
      </c>
      <c r="I855" s="114" t="s">
        <v>60</v>
      </c>
      <c r="J855" s="114"/>
    </row>
    <row r="856" spans="1:10" ht="15" customHeight="1" x14ac:dyDescent="0.4">
      <c r="A856" s="66" t="s">
        <v>1906</v>
      </c>
      <c r="B856" s="15" t="s">
        <v>658</v>
      </c>
      <c r="C856" s="15"/>
      <c r="D856" s="15" t="s">
        <v>1250</v>
      </c>
      <c r="E856" s="113" t="str">
        <f t="shared" si="37"/>
        <v>LPO  JEAN MERMOZ DE SAINT LOUIS</v>
      </c>
      <c r="F856" s="114" t="s">
        <v>1920</v>
      </c>
      <c r="G856" s="115"/>
      <c r="H856" s="114" t="s">
        <v>60</v>
      </c>
      <c r="I856" s="114" t="s">
        <v>60</v>
      </c>
      <c r="J856" s="114"/>
    </row>
    <row r="857" spans="1:10" ht="15" customHeight="1" x14ac:dyDescent="0.4">
      <c r="A857" s="66" t="s">
        <v>1906</v>
      </c>
      <c r="B857" s="48" t="s">
        <v>1921</v>
      </c>
      <c r="C857" s="48"/>
      <c r="D857" s="48" t="s">
        <v>379</v>
      </c>
      <c r="E857" s="160" t="str">
        <f t="shared" si="37"/>
        <v xml:space="preserve">LPO  JEAN ROSTAND DE STRASBOURG </v>
      </c>
      <c r="F857" s="161" t="s">
        <v>1922</v>
      </c>
      <c r="G857" s="162"/>
      <c r="H857" s="161" t="s">
        <v>60</v>
      </c>
      <c r="I857" s="161" t="s">
        <v>60</v>
      </c>
      <c r="J857" s="161"/>
    </row>
    <row r="858" spans="1:10" ht="15" customHeight="1" x14ac:dyDescent="0.4">
      <c r="A858" s="66" t="s">
        <v>1906</v>
      </c>
      <c r="B858" s="15" t="s">
        <v>1923</v>
      </c>
      <c r="C858" s="15"/>
      <c r="D858" s="15" t="s">
        <v>157</v>
      </c>
      <c r="E858" s="113" t="str">
        <f t="shared" si="37"/>
        <v xml:space="preserve">LPO  JEAN-BAPTISTE SCHWILGUE DE SELESTAT </v>
      </c>
      <c r="F858" s="114" t="s">
        <v>1924</v>
      </c>
      <c r="G858" s="115"/>
      <c r="H858" s="114" t="s">
        <v>60</v>
      </c>
      <c r="I858" s="114" t="s">
        <v>60</v>
      </c>
      <c r="J858" s="114"/>
    </row>
    <row r="859" spans="1:10" ht="15" customHeight="1" x14ac:dyDescent="0.4">
      <c r="A859" s="66" t="s">
        <v>1906</v>
      </c>
      <c r="B859" s="53" t="s">
        <v>1925</v>
      </c>
      <c r="C859" s="53"/>
      <c r="D859" s="53" t="s">
        <v>160</v>
      </c>
      <c r="E859" s="168" t="str">
        <f t="shared" si="37"/>
        <v xml:space="preserve">LPO  LAVOISIER DE MULHOUSE  </v>
      </c>
      <c r="F859" s="169" t="s">
        <v>1926</v>
      </c>
      <c r="G859" s="170"/>
      <c r="H859" s="169" t="s">
        <v>60</v>
      </c>
      <c r="I859" s="169" t="s">
        <v>81</v>
      </c>
      <c r="J859" s="208" t="s">
        <v>55</v>
      </c>
    </row>
    <row r="860" spans="1:10" ht="15" customHeight="1" x14ac:dyDescent="0.4">
      <c r="A860" s="66" t="s">
        <v>1906</v>
      </c>
      <c r="B860" s="15" t="s">
        <v>1927</v>
      </c>
      <c r="C860" s="15"/>
      <c r="D860" s="15" t="s">
        <v>562</v>
      </c>
      <c r="E860" s="113" t="str">
        <f t="shared" si="37"/>
        <v xml:space="preserve">LPO  LOUIS MARCHAL DE MOLSHEIM </v>
      </c>
      <c r="F860" s="114" t="s">
        <v>1928</v>
      </c>
      <c r="G860" s="115"/>
      <c r="H860" s="177" t="s">
        <v>60</v>
      </c>
      <c r="I860" s="177" t="s">
        <v>60</v>
      </c>
      <c r="J860" s="114"/>
    </row>
    <row r="861" spans="1:10" ht="15" customHeight="1" x14ac:dyDescent="0.4">
      <c r="A861" s="66" t="s">
        <v>1906</v>
      </c>
      <c r="B861" s="15" t="s">
        <v>938</v>
      </c>
      <c r="C861" s="15"/>
      <c r="D861" s="15" t="s">
        <v>704</v>
      </c>
      <c r="E861" s="113" t="str">
        <f t="shared" si="37"/>
        <v>LPO  LOUISE WEISS DE SAINTE-MARIE-AUX-MINES</v>
      </c>
      <c r="F861" s="114" t="s">
        <v>1929</v>
      </c>
      <c r="G861" s="115"/>
      <c r="H861" s="177" t="s">
        <v>60</v>
      </c>
      <c r="I861" s="177" t="s">
        <v>60</v>
      </c>
      <c r="J861" s="114"/>
    </row>
    <row r="862" spans="1:10" ht="15" customHeight="1" x14ac:dyDescent="0.4">
      <c r="A862" s="66" t="s">
        <v>1906</v>
      </c>
      <c r="B862" s="53" t="s">
        <v>1930</v>
      </c>
      <c r="C862" s="53"/>
      <c r="D862" s="53" t="s">
        <v>184</v>
      </c>
      <c r="E862" s="168" t="str">
        <f t="shared" si="37"/>
        <v>LPO  MARCEL RUDLOFF DE STRASBOURG</v>
      </c>
      <c r="F862" s="169" t="s">
        <v>1931</v>
      </c>
      <c r="G862" s="170"/>
      <c r="H862" s="169" t="s">
        <v>60</v>
      </c>
      <c r="I862" s="169" t="s">
        <v>81</v>
      </c>
      <c r="J862" s="169"/>
    </row>
    <row r="863" spans="1:10" ht="15" customHeight="1" x14ac:dyDescent="0.4">
      <c r="A863" s="66" t="s">
        <v>1906</v>
      </c>
      <c r="B863" s="15" t="s">
        <v>1932</v>
      </c>
      <c r="C863" s="15"/>
      <c r="D863" s="15" t="s">
        <v>1347</v>
      </c>
      <c r="E863" s="113" t="str">
        <f t="shared" si="37"/>
        <v xml:space="preserve">LPO  MARGUERITE YOURCENAR DE ERSTEIN </v>
      </c>
      <c r="F863" s="114" t="s">
        <v>1933</v>
      </c>
      <c r="G863" s="115"/>
      <c r="H863" s="114" t="s">
        <v>60</v>
      </c>
      <c r="I863" s="114" t="s">
        <v>60</v>
      </c>
      <c r="J863" s="114"/>
    </row>
    <row r="864" spans="1:10" ht="15" customHeight="1" x14ac:dyDescent="0.4">
      <c r="A864" s="66" t="s">
        <v>1906</v>
      </c>
      <c r="B864" s="15" t="s">
        <v>971</v>
      </c>
      <c r="C864" s="15"/>
      <c r="D864" s="15" t="s">
        <v>555</v>
      </c>
      <c r="E864" s="113" t="str">
        <f t="shared" si="37"/>
        <v xml:space="preserve">LPO  MARTIN SCHONGAUER DE COLMAR </v>
      </c>
      <c r="F864" s="114" t="s">
        <v>1934</v>
      </c>
      <c r="G864" s="115"/>
      <c r="H864" s="114" t="s">
        <v>60</v>
      </c>
      <c r="I864" s="114" t="s">
        <v>60</v>
      </c>
      <c r="J864" s="216" t="s">
        <v>55</v>
      </c>
    </row>
    <row r="865" spans="1:10" ht="15" customHeight="1" x14ac:dyDescent="0.4">
      <c r="A865" s="66" t="s">
        <v>1906</v>
      </c>
      <c r="B865" s="15" t="s">
        <v>1935</v>
      </c>
      <c r="C865" s="15"/>
      <c r="D865" s="15" t="s">
        <v>976</v>
      </c>
      <c r="E865" s="113" t="str">
        <f t="shared" si="37"/>
        <v xml:space="preserve">LPO  THEODORE DECK DE GUEBWILLER </v>
      </c>
      <c r="F865" s="114" t="s">
        <v>1936</v>
      </c>
      <c r="G865" s="115"/>
      <c r="H865" s="114" t="s">
        <v>60</v>
      </c>
      <c r="I865" s="114" t="s">
        <v>60</v>
      </c>
      <c r="J865" s="114"/>
    </row>
    <row r="866" spans="1:10" ht="15" customHeight="1" x14ac:dyDescent="0.35">
      <c r="A866" s="67" t="s">
        <v>1937</v>
      </c>
      <c r="B866" s="40" t="str">
        <f>UPPER(A866)</f>
        <v>LPO ALFRED KASTLER</v>
      </c>
      <c r="C866" s="41" t="s">
        <v>101</v>
      </c>
      <c r="D866" s="41" t="str">
        <f>UPPER(C866)</f>
        <v>STENAY</v>
      </c>
      <c r="E866" s="148" t="str">
        <f>CONCATENATE(B866," DE ",D866)</f>
        <v>LPO ALFRED KASTLER DE STENAY</v>
      </c>
      <c r="F866" s="149" t="s">
        <v>1938</v>
      </c>
      <c r="G866" s="109"/>
      <c r="H866" s="109" t="s">
        <v>60</v>
      </c>
      <c r="I866" s="149" t="s">
        <v>60</v>
      </c>
      <c r="J866" s="109"/>
    </row>
    <row r="867" spans="1:10" ht="15" customHeight="1" x14ac:dyDescent="0.35">
      <c r="A867" s="81" t="s">
        <v>1939</v>
      </c>
      <c r="B867" s="45" t="str">
        <f>UPPER(A867)</f>
        <v>LPO ALFRED MEZIERES</v>
      </c>
      <c r="C867" s="47" t="s">
        <v>1733</v>
      </c>
      <c r="D867" s="47" t="str">
        <f>UPPER(C867)</f>
        <v xml:space="preserve">LONGWY </v>
      </c>
      <c r="E867" s="190" t="str">
        <f>CONCATENATE(B867," DE ",D867)</f>
        <v xml:space="preserve">LPO ALFRED MEZIERES DE LONGWY </v>
      </c>
      <c r="F867" s="157" t="s">
        <v>1940</v>
      </c>
      <c r="G867" s="159"/>
      <c r="H867" s="159" t="s">
        <v>60</v>
      </c>
      <c r="I867" s="157" t="s">
        <v>81</v>
      </c>
      <c r="J867" s="159"/>
    </row>
    <row r="868" spans="1:10" ht="15" customHeight="1" x14ac:dyDescent="0.35">
      <c r="A868" s="86" t="s">
        <v>1941</v>
      </c>
      <c r="B868" s="32" t="s">
        <v>1942</v>
      </c>
      <c r="C868" s="32"/>
      <c r="D868" s="43" t="s">
        <v>146</v>
      </c>
      <c r="E868" s="154" t="str">
        <f>CONCATENATE(A868," ",B868," DE ",D868)</f>
        <v>LPO BLAISE PASCAL DE SAINT-DIZIER</v>
      </c>
      <c r="F868" s="137" t="s">
        <v>2317</v>
      </c>
      <c r="G868" s="155"/>
      <c r="H868" s="138" t="s">
        <v>81</v>
      </c>
      <c r="I868" s="138" t="s">
        <v>60</v>
      </c>
      <c r="J868" s="138" t="s">
        <v>55</v>
      </c>
    </row>
    <row r="869" spans="1:10" ht="15" customHeight="1" x14ac:dyDescent="0.35">
      <c r="A869" s="67" t="s">
        <v>1943</v>
      </c>
      <c r="B869" s="40" t="str">
        <f>UPPER(A869)</f>
        <v>LPO CHARLES HERMITE</v>
      </c>
      <c r="C869" s="41" t="s">
        <v>205</v>
      </c>
      <c r="D869" s="41" t="str">
        <f>UPPER(C869)</f>
        <v>DIEUZE</v>
      </c>
      <c r="E869" s="148" t="str">
        <f>CONCATENATE(B869," DE ",D869)</f>
        <v>LPO CHARLES HERMITE DE DIEUZE</v>
      </c>
      <c r="F869" s="149" t="s">
        <v>1944</v>
      </c>
      <c r="G869" s="109"/>
      <c r="H869" s="109" t="s">
        <v>60</v>
      </c>
      <c r="I869" s="149" t="s">
        <v>60</v>
      </c>
      <c r="J869" s="109"/>
    </row>
    <row r="870" spans="1:10" ht="15" customHeight="1" x14ac:dyDescent="0.35">
      <c r="A870" s="86" t="s">
        <v>1941</v>
      </c>
      <c r="B870" s="32" t="s">
        <v>322</v>
      </c>
      <c r="C870" s="32"/>
      <c r="D870" s="43" t="s">
        <v>866</v>
      </c>
      <c r="E870" s="154" t="str">
        <f>CONCATENATE(A870," ",B870," DE ",D870)</f>
        <v>LPO DIDEROT DE LANGRES</v>
      </c>
      <c r="F870" s="137" t="s">
        <v>2318</v>
      </c>
      <c r="G870" s="155"/>
      <c r="H870" s="138" t="s">
        <v>81</v>
      </c>
      <c r="I870" s="138" t="s">
        <v>60</v>
      </c>
      <c r="J870" s="138"/>
    </row>
    <row r="871" spans="1:10" ht="15" customHeight="1" x14ac:dyDescent="0.35">
      <c r="A871" s="55" t="s">
        <v>1941</v>
      </c>
      <c r="B871" s="9" t="s">
        <v>1945</v>
      </c>
      <c r="C871" s="9"/>
      <c r="D871" s="54" t="s">
        <v>1045</v>
      </c>
      <c r="E871" s="172" t="str">
        <f>CONCATENATE(A871," ",B871," DE ",D871)</f>
        <v>LPO EDOUARD HERRIOT DE SAINTE-SAVINE</v>
      </c>
      <c r="F871" s="108" t="s">
        <v>2319</v>
      </c>
      <c r="G871" s="119"/>
      <c r="H871" s="109" t="s">
        <v>60</v>
      </c>
      <c r="I871" s="109" t="s">
        <v>60</v>
      </c>
      <c r="J871" s="109"/>
    </row>
    <row r="872" spans="1:10" ht="15" customHeight="1" x14ac:dyDescent="0.35">
      <c r="A872" s="87" t="s">
        <v>1946</v>
      </c>
      <c r="B872" s="32" t="str">
        <f>UPPER(A872)</f>
        <v>LPO ERNEST CUVELETTE</v>
      </c>
      <c r="C872" s="10" t="s">
        <v>238</v>
      </c>
      <c r="D872" s="33" t="str">
        <f>UPPER(C872)</f>
        <v>FREYMING-MERLEBACH</v>
      </c>
      <c r="E872" s="136" t="str">
        <f>CONCATENATE(B872," DE ",D872)</f>
        <v>LPO ERNEST CUVELETTE DE FREYMING-MERLEBACH</v>
      </c>
      <c r="F872" s="137" t="s">
        <v>1947</v>
      </c>
      <c r="G872" s="138"/>
      <c r="H872" s="138" t="s">
        <v>81</v>
      </c>
      <c r="I872" s="137" t="s">
        <v>60</v>
      </c>
      <c r="J872" s="138"/>
    </row>
    <row r="873" spans="1:10" ht="15" customHeight="1" x14ac:dyDescent="0.35">
      <c r="A873" s="88" t="s">
        <v>1941</v>
      </c>
      <c r="B873" s="45" t="s">
        <v>1948</v>
      </c>
      <c r="C873" s="45"/>
      <c r="D873" s="46" t="s">
        <v>527</v>
      </c>
      <c r="E873" s="156" t="str">
        <f>CONCATENATE(A873," ",B873," DE ",D873)</f>
        <v>LPO FRANCOIS 1ER DE VITRY-LE-FRANCOIS</v>
      </c>
      <c r="F873" s="157" t="s">
        <v>2320</v>
      </c>
      <c r="G873" s="158"/>
      <c r="H873" s="159" t="s">
        <v>60</v>
      </c>
      <c r="I873" s="159" t="s">
        <v>81</v>
      </c>
      <c r="J873" s="159"/>
    </row>
    <row r="874" spans="1:10" ht="15" customHeight="1" x14ac:dyDescent="0.35">
      <c r="A874" s="55" t="s">
        <v>1941</v>
      </c>
      <c r="B874" s="9" t="s">
        <v>488</v>
      </c>
      <c r="C874" s="9"/>
      <c r="D874" s="54" t="s">
        <v>489</v>
      </c>
      <c r="E874" s="172" t="str">
        <f>CONCATENATE(A874," ",B874," DE ",D874)</f>
        <v>LPO GASTON BACHELARD DE BAR-SUR-AUBE</v>
      </c>
      <c r="F874" s="108" t="s">
        <v>2321</v>
      </c>
      <c r="G874" s="119"/>
      <c r="H874" s="109" t="s">
        <v>60</v>
      </c>
      <c r="I874" s="109" t="s">
        <v>60</v>
      </c>
      <c r="J874" s="109"/>
    </row>
    <row r="875" spans="1:10" ht="15" customHeight="1" x14ac:dyDescent="0.35">
      <c r="A875" s="87" t="s">
        <v>1949</v>
      </c>
      <c r="B875" s="32" t="str">
        <f>UPPER(A875)</f>
        <v>LPO GEORGES BAUMONT - LYC METIERS DE L'INGÉNIERIE ET DES CRÉATIONS INDUSTRIELLES</v>
      </c>
      <c r="C875" s="33" t="s">
        <v>718</v>
      </c>
      <c r="D875" s="33" t="str">
        <f>UPPER(C875)</f>
        <v>SAINT-DIE-DES-VOSGES</v>
      </c>
      <c r="E875" s="136" t="str">
        <f>CONCATENATE(B875," DE ",D875)</f>
        <v>LPO GEORGES BAUMONT - LYC METIERS DE L'INGÉNIERIE ET DES CRÉATIONS INDUSTRIELLES DE SAINT-DIE-DES-VOSGES</v>
      </c>
      <c r="F875" s="137" t="s">
        <v>1950</v>
      </c>
      <c r="G875" s="138"/>
      <c r="H875" s="138" t="s">
        <v>81</v>
      </c>
      <c r="I875" s="137" t="s">
        <v>60</v>
      </c>
      <c r="J875" s="138"/>
    </row>
    <row r="876" spans="1:10" ht="15" customHeight="1" x14ac:dyDescent="0.35">
      <c r="A876" s="67" t="s">
        <v>1951</v>
      </c>
      <c r="B876" s="40" t="str">
        <f>UPPER(A876)</f>
        <v>LPO GUSTAVE EIFFEL - LYC METIERS</v>
      </c>
      <c r="C876" s="41" t="s">
        <v>820</v>
      </c>
      <c r="D876" s="41" t="str">
        <f>UPPER(C876)</f>
        <v>TALANGE</v>
      </c>
      <c r="E876" s="148" t="str">
        <f>CONCATENATE(B876," DE ",D876)</f>
        <v>LPO GUSTAVE EIFFEL - LYC METIERS DE TALANGE</v>
      </c>
      <c r="F876" s="149" t="s">
        <v>1952</v>
      </c>
      <c r="G876" s="109"/>
      <c r="H876" s="109" t="s">
        <v>60</v>
      </c>
      <c r="I876" s="149" t="s">
        <v>60</v>
      </c>
      <c r="J876" s="109"/>
    </row>
    <row r="877" spans="1:10" ht="15" customHeight="1" x14ac:dyDescent="0.35">
      <c r="A877" s="67" t="s">
        <v>1953</v>
      </c>
      <c r="B877" s="40" t="str">
        <f>UPPER(A877)</f>
        <v>LPO HENRI VOGT</v>
      </c>
      <c r="C877" s="41" t="s">
        <v>884</v>
      </c>
      <c r="D877" s="41" t="str">
        <f>UPPER(C877)</f>
        <v xml:space="preserve">COMMERCY </v>
      </c>
      <c r="E877" s="148" t="str">
        <f>CONCATENATE(B877," DE ",D877)</f>
        <v xml:space="preserve">LPO HENRI VOGT DE COMMERCY </v>
      </c>
      <c r="F877" s="149" t="s">
        <v>1954</v>
      </c>
      <c r="G877" s="109"/>
      <c r="H877" s="109" t="s">
        <v>60</v>
      </c>
      <c r="I877" s="149" t="s">
        <v>60</v>
      </c>
      <c r="J877" s="109"/>
    </row>
    <row r="878" spans="1:10" ht="15" customHeight="1" x14ac:dyDescent="0.35">
      <c r="A878" s="81" t="s">
        <v>1955</v>
      </c>
      <c r="B878" s="45" t="str">
        <f>UPPER(A878)</f>
        <v>LPO JACQUES-MARIE BOUTET DE MONVEL - LYC METIERS D'ART ET DE LA MAITRISE DE L'ENERGIE ELECTRIQUE</v>
      </c>
      <c r="C878" s="47" t="s">
        <v>202</v>
      </c>
      <c r="D878" s="47" t="str">
        <f>UPPER(C878)</f>
        <v>LUNEVILLE</v>
      </c>
      <c r="E878" s="190" t="str">
        <f>CONCATENATE(B878," DE ",D878)</f>
        <v>LPO JACQUES-MARIE BOUTET DE MONVEL - LYC METIERS D'ART ET DE LA MAITRISE DE L'ENERGIE ELECTRIQUE DE LUNEVILLE</v>
      </c>
      <c r="F878" s="157" t="s">
        <v>1956</v>
      </c>
      <c r="G878" s="159"/>
      <c r="H878" s="159" t="s">
        <v>60</v>
      </c>
      <c r="I878" s="157" t="s">
        <v>81</v>
      </c>
      <c r="J878" s="159"/>
    </row>
    <row r="879" spans="1:10" ht="15" customHeight="1" x14ac:dyDescent="0.35">
      <c r="A879" s="74" t="s">
        <v>1957</v>
      </c>
      <c r="B879" s="50" t="str">
        <f>UPPER(A879)</f>
        <v>LPO JEAN HANZELET - LYC METIERS DES SCIENCES ET TECHNIQUES DE L'ÉLECTRICITÉ ET DE LA MAINTENANCE</v>
      </c>
      <c r="C879" s="52" t="s">
        <v>594</v>
      </c>
      <c r="D879" s="52" t="str">
        <f>UPPER(C879)</f>
        <v>PONT-A-MOUSSON</v>
      </c>
      <c r="E879" s="178" t="str">
        <f>CONCATENATE(B879," DE ",D879)</f>
        <v>LPO JEAN HANZELET - LYC METIERS DES SCIENCES ET TECHNIQUES DE L'ÉLECTRICITÉ ET DE LA MAINTENANCE DE PONT-A-MOUSSON</v>
      </c>
      <c r="F879" s="165" t="s">
        <v>1958</v>
      </c>
      <c r="G879" s="167"/>
      <c r="H879" s="167" t="s">
        <v>60</v>
      </c>
      <c r="I879" s="165" t="s">
        <v>60</v>
      </c>
      <c r="J879" s="167"/>
    </row>
    <row r="880" spans="1:10" ht="15" customHeight="1" x14ac:dyDescent="0.35">
      <c r="A880" s="55" t="s">
        <v>1941</v>
      </c>
      <c r="B880" s="9" t="s">
        <v>675</v>
      </c>
      <c r="C880" s="9"/>
      <c r="D880" s="9" t="s">
        <v>500</v>
      </c>
      <c r="E880" s="107" t="str">
        <f>CONCATENATE(A880," ",B880," DE ",D880)</f>
        <v>LPO JEAN MOULIN DE REVIN</v>
      </c>
      <c r="F880" s="108" t="s">
        <v>2322</v>
      </c>
      <c r="G880" s="119"/>
      <c r="H880" s="109" t="s">
        <v>60</v>
      </c>
      <c r="I880" s="109" t="s">
        <v>60</v>
      </c>
      <c r="J880" s="109"/>
    </row>
    <row r="881" spans="1:10" ht="15" customHeight="1" x14ac:dyDescent="0.35">
      <c r="A881" s="8" t="s">
        <v>1959</v>
      </c>
      <c r="B881" s="9" t="str">
        <f>UPPER(A881)</f>
        <v>LPO JEAN ZAY</v>
      </c>
      <c r="C881" s="10" t="s">
        <v>104</v>
      </c>
      <c r="D881" s="10" t="str">
        <f>UPPER(C881)</f>
        <v xml:space="preserve">JARNY </v>
      </c>
      <c r="E881" s="107" t="str">
        <f>CONCATENATE(B881," DE ",D881)</f>
        <v xml:space="preserve">LPO JEAN ZAY DE JARNY </v>
      </c>
      <c r="F881" s="108" t="s">
        <v>1960</v>
      </c>
      <c r="G881" s="109"/>
      <c r="H881" s="109" t="s">
        <v>60</v>
      </c>
      <c r="I881" s="108" t="s">
        <v>60</v>
      </c>
      <c r="J881" s="109"/>
    </row>
    <row r="882" spans="1:10" ht="15" customHeight="1" x14ac:dyDescent="0.35">
      <c r="A882" s="81" t="s">
        <v>1961</v>
      </c>
      <c r="B882" s="45" t="str">
        <f>UPPER(A882)</f>
        <v>LPO JEAN-AUGUSTE MARGUERITTE - LYC METIERS DE LA PRODUCTIQUE, DES AUTOMATISMES ET DES ÉNERGIES RENOUVELABLES</v>
      </c>
      <c r="C882" s="47" t="s">
        <v>1263</v>
      </c>
      <c r="D882" s="47" t="str">
        <f>UPPER(C882)</f>
        <v xml:space="preserve">VERDUN </v>
      </c>
      <c r="E882" s="190" t="str">
        <f>CONCATENATE(B882," DE ",D882)</f>
        <v xml:space="preserve">LPO JEAN-AUGUSTE MARGUERITTE - LYC METIERS DE LA PRODUCTIQUE, DES AUTOMATISMES ET DES ÉNERGIES RENOUVELABLES DE VERDUN </v>
      </c>
      <c r="F882" s="157" t="s">
        <v>1962</v>
      </c>
      <c r="G882" s="159"/>
      <c r="H882" s="159" t="s">
        <v>60</v>
      </c>
      <c r="I882" s="157" t="s">
        <v>81</v>
      </c>
      <c r="J882" s="159"/>
    </row>
    <row r="883" spans="1:10" ht="15" customHeight="1" x14ac:dyDescent="0.35">
      <c r="A883" s="8" t="s">
        <v>1963</v>
      </c>
      <c r="B883" s="9" t="str">
        <f>UPPER(A883)</f>
        <v>LPO JEAN-BAPTISTE- SIMEON CHARDIN - LYC METIERS DE L'HOTELLERIE ET DE LA RESTAURATION</v>
      </c>
      <c r="C883" s="10" t="s">
        <v>788</v>
      </c>
      <c r="D883" s="10" t="str">
        <f>UPPER(C883)</f>
        <v>GERARDMER</v>
      </c>
      <c r="E883" s="107" t="str">
        <f>CONCATENATE(B883," DE ",D883)</f>
        <v>LPO JEAN-BAPTISTE- SIMEON CHARDIN - LYC METIERS DE L'HOTELLERIE ET DE LA RESTAURATION DE GERARDMER</v>
      </c>
      <c r="F883" s="108" t="s">
        <v>1964</v>
      </c>
      <c r="G883" s="109"/>
      <c r="H883" s="109" t="s">
        <v>60</v>
      </c>
      <c r="I883" s="108" t="s">
        <v>60</v>
      </c>
      <c r="J883" s="109"/>
    </row>
    <row r="884" spans="1:10" ht="15" customHeight="1" x14ac:dyDescent="0.35">
      <c r="A884" s="8" t="s">
        <v>1965</v>
      </c>
      <c r="B884" s="9" t="str">
        <f>UPPER(A884)</f>
        <v>LPO JEAN-VICTOR PONCELET - LYC METIERS DU TERTIAIRE</v>
      </c>
      <c r="C884" s="10" t="s">
        <v>629</v>
      </c>
      <c r="D884" s="10" t="str">
        <f>UPPER(C884)</f>
        <v>SAINT-AVOLD</v>
      </c>
      <c r="E884" s="107" t="str">
        <f>CONCATENATE(B884," DE ",D884)</f>
        <v>LPO JEAN-VICTOR PONCELET - LYC METIERS DU TERTIAIRE DE SAINT-AVOLD</v>
      </c>
      <c r="F884" s="108" t="s">
        <v>1966</v>
      </c>
      <c r="G884" s="109"/>
      <c r="H884" s="109" t="s">
        <v>60</v>
      </c>
      <c r="I884" s="108" t="s">
        <v>60</v>
      </c>
      <c r="J884" s="109"/>
    </row>
    <row r="885" spans="1:10" ht="15" customHeight="1" x14ac:dyDescent="0.35">
      <c r="A885" s="81" t="s">
        <v>1967</v>
      </c>
      <c r="B885" s="45" t="str">
        <f>UPPER(A885)</f>
        <v>LPO LA BRIQUERIE - LYC METIERS DES SCIENCES ET DES TECHNIQUES</v>
      </c>
      <c r="C885" s="47" t="s">
        <v>189</v>
      </c>
      <c r="D885" s="47" t="str">
        <f>UPPER(C885)</f>
        <v>THIONVILLE</v>
      </c>
      <c r="E885" s="190" t="str">
        <f>CONCATENATE(B885," DE ",D885)</f>
        <v>LPO LA BRIQUERIE - LYC METIERS DES SCIENCES ET DES TECHNIQUES DE THIONVILLE</v>
      </c>
      <c r="F885" s="157" t="s">
        <v>1968</v>
      </c>
      <c r="G885" s="159"/>
      <c r="H885" s="159" t="s">
        <v>60</v>
      </c>
      <c r="I885" s="157" t="s">
        <v>81</v>
      </c>
      <c r="J885" s="159"/>
    </row>
    <row r="886" spans="1:10" ht="15" customHeight="1" x14ac:dyDescent="0.35">
      <c r="A886" s="55" t="s">
        <v>1941</v>
      </c>
      <c r="B886" s="9" t="s">
        <v>782</v>
      </c>
      <c r="C886" s="9"/>
      <c r="D886" s="9" t="s">
        <v>783</v>
      </c>
      <c r="E886" s="107" t="str">
        <f>CONCATENATE(A886," ",B886," DE ",D886)</f>
        <v>LPO LA FONTAINE DU VE DE SEZANNE</v>
      </c>
      <c r="F886" s="108" t="s">
        <v>2323</v>
      </c>
      <c r="G886" s="119"/>
      <c r="H886" s="109" t="s">
        <v>60</v>
      </c>
      <c r="I886" s="109" t="s">
        <v>60</v>
      </c>
      <c r="J886" s="109"/>
    </row>
    <row r="887" spans="1:10" ht="15" customHeight="1" x14ac:dyDescent="0.35">
      <c r="A887" s="88" t="s">
        <v>1941</v>
      </c>
      <c r="B887" s="45" t="s">
        <v>1969</v>
      </c>
      <c r="C887" s="45"/>
      <c r="D887" s="46" t="s">
        <v>167</v>
      </c>
      <c r="E887" s="156" t="str">
        <f>CONCATENATE(A887," ",B887," DE ",D887)</f>
        <v xml:space="preserve">LPO LES LOMBARDS DE TROYES </v>
      </c>
      <c r="F887" s="157" t="s">
        <v>2324</v>
      </c>
      <c r="G887" s="158"/>
      <c r="H887" s="159" t="s">
        <v>60</v>
      </c>
      <c r="I887" s="159" t="s">
        <v>81</v>
      </c>
      <c r="J887" s="159"/>
    </row>
    <row r="888" spans="1:10" ht="15" customHeight="1" x14ac:dyDescent="0.35">
      <c r="A888" s="8" t="s">
        <v>1970</v>
      </c>
      <c r="B888" s="9" t="str">
        <f>UPPER(A888)</f>
        <v>LPO LOUIS CASIMIR TEYSSIER</v>
      </c>
      <c r="C888" s="10" t="s">
        <v>632</v>
      </c>
      <c r="D888" s="10" t="str">
        <f>UPPER(C888)</f>
        <v>BITCHE</v>
      </c>
      <c r="E888" s="107" t="str">
        <f>CONCATENATE(B888," DE ",D888)</f>
        <v>LPO LOUIS CASIMIR TEYSSIER DE BITCHE</v>
      </c>
      <c r="F888" s="108" t="s">
        <v>1971</v>
      </c>
      <c r="G888" s="109"/>
      <c r="H888" s="109" t="s">
        <v>60</v>
      </c>
      <c r="I888" s="108" t="s">
        <v>60</v>
      </c>
      <c r="J888" s="109"/>
    </row>
    <row r="889" spans="1:10" ht="15" customHeight="1" x14ac:dyDescent="0.35">
      <c r="A889" s="8" t="s">
        <v>1972</v>
      </c>
      <c r="B889" s="9" t="str">
        <f>UPPER(A889)</f>
        <v>LPO LOUIS DE CORMONTAIGNE</v>
      </c>
      <c r="C889" s="10" t="s">
        <v>508</v>
      </c>
      <c r="D889" s="10" t="str">
        <f>UPPER(C889)</f>
        <v xml:space="preserve">METZ </v>
      </c>
      <c r="E889" s="107" t="str">
        <f>CONCATENATE(B889," DE ",D889)</f>
        <v xml:space="preserve">LPO LOUIS DE CORMONTAIGNE DE METZ </v>
      </c>
      <c r="F889" s="108" t="s">
        <v>1973</v>
      </c>
      <c r="G889" s="109"/>
      <c r="H889" s="109" t="s">
        <v>60</v>
      </c>
      <c r="I889" s="108" t="s">
        <v>60</v>
      </c>
      <c r="J889" s="109"/>
    </row>
    <row r="890" spans="1:10" ht="15" customHeight="1" x14ac:dyDescent="0.4">
      <c r="A890" s="66" t="s">
        <v>1974</v>
      </c>
      <c r="B890" s="15" t="s">
        <v>1975</v>
      </c>
      <c r="C890" s="15"/>
      <c r="D890" s="15" t="s">
        <v>365</v>
      </c>
      <c r="E890" s="113" t="str">
        <f t="shared" ref="E890:E910" si="38">CONCATENATE(A890," ",B890," DE ",D890)</f>
        <v>LPO LYC  METIERS ALEXANDRE DUMAS (HOTELIER) DE ILLKIRCH-GRAFFENSTADEN</v>
      </c>
      <c r="F890" s="114" t="s">
        <v>1976</v>
      </c>
      <c r="G890" s="115"/>
      <c r="H890" s="114" t="s">
        <v>60</v>
      </c>
      <c r="I890" s="114" t="s">
        <v>60</v>
      </c>
      <c r="J890" s="114"/>
    </row>
    <row r="891" spans="1:10" ht="15" customHeight="1" x14ac:dyDescent="0.4">
      <c r="A891" s="66" t="s">
        <v>1974</v>
      </c>
      <c r="B891" s="15" t="s">
        <v>198</v>
      </c>
      <c r="C891" s="15"/>
      <c r="D891" s="15" t="s">
        <v>1977</v>
      </c>
      <c r="E891" s="113" t="str">
        <f t="shared" si="38"/>
        <v>LPO LYC  METIERS CHARLES DE GAULLE DE PULVERSHEIM</v>
      </c>
      <c r="F891" s="114" t="s">
        <v>1978</v>
      </c>
      <c r="G891" s="115"/>
      <c r="H891" s="114" t="s">
        <v>60</v>
      </c>
      <c r="I891" s="114" t="s">
        <v>60</v>
      </c>
      <c r="J891" s="114"/>
    </row>
    <row r="892" spans="1:10" ht="15" customHeight="1" x14ac:dyDescent="0.4">
      <c r="A892" s="66" t="s">
        <v>1974</v>
      </c>
      <c r="B892" s="53" t="s">
        <v>1979</v>
      </c>
      <c r="C892" s="53"/>
      <c r="D892" s="53" t="s">
        <v>1713</v>
      </c>
      <c r="E892" s="168" t="str">
        <f t="shared" si="38"/>
        <v xml:space="preserve">LPO LYC  METIERS EMILE MATHIS DE SCHILTIGHEIM </v>
      </c>
      <c r="F892" s="169" t="s">
        <v>1980</v>
      </c>
      <c r="G892" s="170"/>
      <c r="H892" s="169" t="s">
        <v>60</v>
      </c>
      <c r="I892" s="169" t="s">
        <v>81</v>
      </c>
      <c r="J892" s="169"/>
    </row>
    <row r="893" spans="1:10" ht="15" customHeight="1" x14ac:dyDescent="0.4">
      <c r="A893" s="66" t="s">
        <v>1974</v>
      </c>
      <c r="B893" s="15" t="s">
        <v>1981</v>
      </c>
      <c r="C893" s="15"/>
      <c r="D893" s="15" t="s">
        <v>143</v>
      </c>
      <c r="E893" s="113" t="str">
        <f t="shared" si="38"/>
        <v>LPO LYC  METIERS ETTORE BUGATTI DE ILLZACH</v>
      </c>
      <c r="F893" s="114" t="s">
        <v>1982</v>
      </c>
      <c r="G893" s="115"/>
      <c r="H893" s="114" t="s">
        <v>60</v>
      </c>
      <c r="I893" s="114" t="s">
        <v>60</v>
      </c>
      <c r="J893" s="114"/>
    </row>
    <row r="894" spans="1:10" ht="15" customHeight="1" x14ac:dyDescent="0.4">
      <c r="A894" s="66" t="s">
        <v>1974</v>
      </c>
      <c r="B894" s="15" t="s">
        <v>1983</v>
      </c>
      <c r="C894" s="15"/>
      <c r="D894" s="15" t="s">
        <v>365</v>
      </c>
      <c r="E894" s="113" t="str">
        <f t="shared" si="38"/>
        <v>LPO LYC  METIERS GUTENBERG DE ILLKIRCH-GRAFFENSTADEN</v>
      </c>
      <c r="F894" s="114" t="s">
        <v>1984</v>
      </c>
      <c r="G894" s="115"/>
      <c r="H894" s="114" t="s">
        <v>60</v>
      </c>
      <c r="I894" s="114" t="s">
        <v>60</v>
      </c>
      <c r="J894" s="114"/>
    </row>
    <row r="895" spans="1:10" ht="15" customHeight="1" x14ac:dyDescent="0.4">
      <c r="A895" s="66" t="s">
        <v>1974</v>
      </c>
      <c r="B895" s="15" t="s">
        <v>1985</v>
      </c>
      <c r="C895" s="15"/>
      <c r="D895" s="15" t="s">
        <v>881</v>
      </c>
      <c r="E895" s="113" t="str">
        <f t="shared" si="38"/>
        <v xml:space="preserve">LPO LYC  METIERS HAUT-BARR DE SAVERNE </v>
      </c>
      <c r="F895" s="114" t="s">
        <v>1986</v>
      </c>
      <c r="G895" s="115"/>
      <c r="H895" s="114" t="s">
        <v>60</v>
      </c>
      <c r="I895" s="114" t="s">
        <v>60</v>
      </c>
      <c r="J895" s="114"/>
    </row>
    <row r="896" spans="1:10" ht="15" customHeight="1" x14ac:dyDescent="0.4">
      <c r="A896" s="66" t="s">
        <v>1974</v>
      </c>
      <c r="B896" s="53" t="s">
        <v>1987</v>
      </c>
      <c r="C896" s="53"/>
      <c r="D896" s="53" t="s">
        <v>769</v>
      </c>
      <c r="E896" s="168" t="str">
        <f t="shared" si="38"/>
        <v xml:space="preserve">LPO LYC  METIERS HEINRICH-NESSEL DE HAGUENAU </v>
      </c>
      <c r="F896" s="169" t="s">
        <v>1988</v>
      </c>
      <c r="G896" s="170"/>
      <c r="H896" s="169" t="s">
        <v>60</v>
      </c>
      <c r="I896" s="169" t="s">
        <v>81</v>
      </c>
      <c r="J896" s="169"/>
    </row>
    <row r="897" spans="1:10" ht="15" customHeight="1" x14ac:dyDescent="0.4">
      <c r="A897" s="66" t="s">
        <v>1974</v>
      </c>
      <c r="B897" s="15" t="s">
        <v>1989</v>
      </c>
      <c r="C897" s="15"/>
      <c r="D897" s="15" t="s">
        <v>976</v>
      </c>
      <c r="E897" s="113" t="str">
        <f t="shared" si="38"/>
        <v xml:space="preserve">LPO LYC  METIERS JOSEPH STORCK (HOTELIER) DE GUEBWILLER </v>
      </c>
      <c r="F897" s="114" t="s">
        <v>1990</v>
      </c>
      <c r="G897" s="115"/>
      <c r="H897" s="114" t="s">
        <v>60</v>
      </c>
      <c r="I897" s="114" t="s">
        <v>60</v>
      </c>
      <c r="J897" s="114"/>
    </row>
    <row r="898" spans="1:10" ht="15" customHeight="1" x14ac:dyDescent="0.4">
      <c r="A898" s="66" t="s">
        <v>1974</v>
      </c>
      <c r="B898" s="15" t="s">
        <v>1991</v>
      </c>
      <c r="C898" s="15"/>
      <c r="D898" s="15" t="s">
        <v>233</v>
      </c>
      <c r="E898" s="113" t="str">
        <f t="shared" si="38"/>
        <v>LPO LYC  METIERS LAZARE DE SCHWENDI DE INGERSHEIM</v>
      </c>
      <c r="F898" s="114" t="s">
        <v>1992</v>
      </c>
      <c r="G898" s="115"/>
      <c r="H898" s="114" t="s">
        <v>60</v>
      </c>
      <c r="I898" s="114" t="s">
        <v>60</v>
      </c>
      <c r="J898" s="114"/>
    </row>
    <row r="899" spans="1:10" ht="15" customHeight="1" x14ac:dyDescent="0.4">
      <c r="A899" s="66" t="s">
        <v>1974</v>
      </c>
      <c r="B899" s="48" t="s">
        <v>1993</v>
      </c>
      <c r="C899" s="48"/>
      <c r="D899" s="48" t="s">
        <v>365</v>
      </c>
      <c r="E899" s="160" t="str">
        <f t="shared" si="38"/>
        <v>LPO LYC  METIERS LE CORBUSIER DE ILLKIRCH-GRAFFENSTADEN</v>
      </c>
      <c r="F899" s="161" t="s">
        <v>1994</v>
      </c>
      <c r="G899" s="162"/>
      <c r="H899" s="161" t="s">
        <v>60</v>
      </c>
      <c r="I899" s="161" t="s">
        <v>60</v>
      </c>
      <c r="J899" s="161" t="s">
        <v>2286</v>
      </c>
    </row>
    <row r="900" spans="1:10" ht="15" customHeight="1" x14ac:dyDescent="0.4">
      <c r="A900" s="66" t="s">
        <v>1974</v>
      </c>
      <c r="B900" s="48" t="s">
        <v>1995</v>
      </c>
      <c r="C900" s="48"/>
      <c r="D900" s="48" t="s">
        <v>184</v>
      </c>
      <c r="E900" s="160" t="str">
        <f t="shared" si="38"/>
        <v>LPO LYC  METIERS LOUIS COUFFIGNAL DE STRASBOURG</v>
      </c>
      <c r="F900" s="161" t="s">
        <v>1996</v>
      </c>
      <c r="G900" s="162"/>
      <c r="H900" s="161" t="s">
        <v>60</v>
      </c>
      <c r="I900" s="161" t="s">
        <v>60</v>
      </c>
      <c r="J900" s="161" t="s">
        <v>2286</v>
      </c>
    </row>
    <row r="901" spans="1:10" ht="15" customHeight="1" x14ac:dyDescent="0.4">
      <c r="A901" s="66" t="s">
        <v>1974</v>
      </c>
      <c r="B901" s="53" t="s">
        <v>1302</v>
      </c>
      <c r="C901" s="53"/>
      <c r="D901" s="53" t="s">
        <v>184</v>
      </c>
      <c r="E901" s="168" t="str">
        <f t="shared" si="38"/>
        <v>LPO LYC  METIERS RENE CASSIN DE STRASBOURG</v>
      </c>
      <c r="F901" s="169" t="s">
        <v>1997</v>
      </c>
      <c r="G901" s="170"/>
      <c r="H901" s="169" t="s">
        <v>60</v>
      </c>
      <c r="I901" s="169" t="s">
        <v>81</v>
      </c>
      <c r="J901" s="169"/>
    </row>
    <row r="902" spans="1:10" ht="15" customHeight="1" x14ac:dyDescent="0.4">
      <c r="A902" s="66" t="s">
        <v>1974</v>
      </c>
      <c r="B902" s="15" t="s">
        <v>1998</v>
      </c>
      <c r="C902" s="15"/>
      <c r="D902" s="15" t="s">
        <v>1027</v>
      </c>
      <c r="E902" s="113" t="str">
        <f t="shared" si="38"/>
        <v xml:space="preserve">LPO LYC  METIERS STANISLAS DE WISSEMBOURG </v>
      </c>
      <c r="F902" s="114" t="s">
        <v>1999</v>
      </c>
      <c r="G902" s="115"/>
      <c r="H902" s="114" t="s">
        <v>60</v>
      </c>
      <c r="I902" s="114" t="s">
        <v>60</v>
      </c>
      <c r="J902" s="114"/>
    </row>
    <row r="903" spans="1:10" ht="15" customHeight="1" x14ac:dyDescent="0.35">
      <c r="A903" s="55" t="s">
        <v>2000</v>
      </c>
      <c r="B903" s="9" t="s">
        <v>2001</v>
      </c>
      <c r="C903" s="9"/>
      <c r="D903" s="54" t="s">
        <v>1198</v>
      </c>
      <c r="E903" s="172" t="str">
        <f t="shared" si="38"/>
        <v>LPO LYC METIER BAZEILLES DE SEDAN</v>
      </c>
      <c r="F903" s="108" t="s">
        <v>2325</v>
      </c>
      <c r="G903" s="119"/>
      <c r="H903" s="109" t="s">
        <v>60</v>
      </c>
      <c r="I903" s="109" t="s">
        <v>60</v>
      </c>
      <c r="J903" s="109"/>
    </row>
    <row r="904" spans="1:10" ht="15" customHeight="1" x14ac:dyDescent="0.35">
      <c r="A904" s="55" t="s">
        <v>2000</v>
      </c>
      <c r="B904" s="9" t="s">
        <v>2002</v>
      </c>
      <c r="C904" s="9"/>
      <c r="D904" s="54" t="s">
        <v>179</v>
      </c>
      <c r="E904" s="172" t="str">
        <f t="shared" si="38"/>
        <v>LPO LYC METIER CHARLES DE GAULLE DE CHAUMONT</v>
      </c>
      <c r="F904" s="108" t="s">
        <v>2326</v>
      </c>
      <c r="G904" s="119"/>
      <c r="H904" s="109" t="s">
        <v>60</v>
      </c>
      <c r="I904" s="109" t="s">
        <v>60</v>
      </c>
      <c r="J904" s="109"/>
    </row>
    <row r="905" spans="1:10" ht="15" customHeight="1" x14ac:dyDescent="0.35">
      <c r="A905" s="88" t="s">
        <v>2000</v>
      </c>
      <c r="B905" s="45" t="s">
        <v>2003</v>
      </c>
      <c r="C905" s="45"/>
      <c r="D905" s="46" t="s">
        <v>1014</v>
      </c>
      <c r="E905" s="156" t="str">
        <f t="shared" si="38"/>
        <v>LPO LYC METIER ETIENNE  OEHMICHEN DE CHALONS-EN-CHAMPAGNE</v>
      </c>
      <c r="F905" s="157" t="s">
        <v>2327</v>
      </c>
      <c r="G905" s="158"/>
      <c r="H905" s="159" t="s">
        <v>60</v>
      </c>
      <c r="I905" s="159" t="s">
        <v>81</v>
      </c>
      <c r="J905" s="159"/>
    </row>
    <row r="906" spans="1:10" ht="15" customHeight="1" x14ac:dyDescent="0.35">
      <c r="A906" s="88" t="s">
        <v>2000</v>
      </c>
      <c r="B906" s="46" t="s">
        <v>2004</v>
      </c>
      <c r="C906" s="46"/>
      <c r="D906" s="46" t="s">
        <v>248</v>
      </c>
      <c r="E906" s="156" t="str">
        <f t="shared" si="38"/>
        <v>LPO LYC METIER EUROPEEN STEPHANE HESSEL DE EPERNAY</v>
      </c>
      <c r="F906" s="157" t="s">
        <v>2328</v>
      </c>
      <c r="G906" s="158"/>
      <c r="H906" s="159" t="s">
        <v>60</v>
      </c>
      <c r="I906" s="159" t="s">
        <v>81</v>
      </c>
      <c r="J906" s="159"/>
    </row>
    <row r="907" spans="1:10" ht="15" customHeight="1" x14ac:dyDescent="0.35">
      <c r="A907" s="86" t="s">
        <v>2000</v>
      </c>
      <c r="B907" s="32" t="s">
        <v>2005</v>
      </c>
      <c r="C907" s="32"/>
      <c r="D907" s="32" t="s">
        <v>71</v>
      </c>
      <c r="E907" s="136" t="str">
        <f t="shared" si="38"/>
        <v>LPO LYC METIER FRANCOIS ARAGO DE REIMS</v>
      </c>
      <c r="F907" s="137" t="s">
        <v>2329</v>
      </c>
      <c r="G907" s="155"/>
      <c r="H907" s="138" t="s">
        <v>81</v>
      </c>
      <c r="I907" s="138" t="s">
        <v>60</v>
      </c>
      <c r="J907" s="138" t="s">
        <v>55</v>
      </c>
    </row>
    <row r="908" spans="1:10" ht="15" customHeight="1" x14ac:dyDescent="0.35">
      <c r="A908" s="55" t="s">
        <v>2000</v>
      </c>
      <c r="B908" s="9" t="s">
        <v>2006</v>
      </c>
      <c r="C908" s="9"/>
      <c r="D908" s="9" t="s">
        <v>148</v>
      </c>
      <c r="E908" s="107" t="str">
        <f t="shared" si="38"/>
        <v>LPO LYC METIER FRANCOIS BAZIN DE CHARLEVILLE-MEZIERES</v>
      </c>
      <c r="F908" s="108" t="s">
        <v>2330</v>
      </c>
      <c r="G908" s="119"/>
      <c r="H908" s="109" t="s">
        <v>60</v>
      </c>
      <c r="I908" s="109" t="s">
        <v>60</v>
      </c>
      <c r="J908" s="109"/>
    </row>
    <row r="909" spans="1:10" ht="15" customHeight="1" x14ac:dyDescent="0.35">
      <c r="A909" s="88" t="s">
        <v>2000</v>
      </c>
      <c r="B909" s="45" t="s">
        <v>2007</v>
      </c>
      <c r="C909" s="45"/>
      <c r="D909" s="46" t="s">
        <v>451</v>
      </c>
      <c r="E909" s="156" t="str">
        <f t="shared" si="38"/>
        <v xml:space="preserve">LPO LYC METIER GEORGES BRIERE DE REIMS </v>
      </c>
      <c r="F909" s="157" t="s">
        <v>2331</v>
      </c>
      <c r="G909" s="158"/>
      <c r="H909" s="159" t="s">
        <v>60</v>
      </c>
      <c r="I909" s="159" t="s">
        <v>81</v>
      </c>
      <c r="J909" s="159"/>
    </row>
    <row r="910" spans="1:10" ht="15" customHeight="1" x14ac:dyDescent="0.35">
      <c r="A910" s="88" t="s">
        <v>2000</v>
      </c>
      <c r="B910" s="45" t="s">
        <v>2008</v>
      </c>
      <c r="C910" s="45"/>
      <c r="D910" s="46" t="s">
        <v>1014</v>
      </c>
      <c r="E910" s="156" t="str">
        <f t="shared" si="38"/>
        <v>LPO LYC METIER JEAN TALON DE CHALONS-EN-CHAMPAGNE</v>
      </c>
      <c r="F910" s="157" t="s">
        <v>2332</v>
      </c>
      <c r="G910" s="158"/>
      <c r="H910" s="159" t="s">
        <v>60</v>
      </c>
      <c r="I910" s="159" t="s">
        <v>81</v>
      </c>
      <c r="J910" s="159"/>
    </row>
    <row r="911" spans="1:10" ht="15" customHeight="1" x14ac:dyDescent="0.35">
      <c r="A911" s="81" t="s">
        <v>2009</v>
      </c>
      <c r="B911" s="45" t="str">
        <f>UPPER(A911)</f>
        <v>LPO MANGIN</v>
      </c>
      <c r="C911" s="47" t="s">
        <v>953</v>
      </c>
      <c r="D911" s="47" t="str">
        <f>UPPER(C911)</f>
        <v xml:space="preserve">SARREBOURG </v>
      </c>
      <c r="E911" s="190" t="str">
        <f>CONCATENATE(B911," DE ",D911)</f>
        <v xml:space="preserve">LPO MANGIN DE SARREBOURG </v>
      </c>
      <c r="F911" s="157" t="s">
        <v>2010</v>
      </c>
      <c r="G911" s="159"/>
      <c r="H911" s="159" t="s">
        <v>60</v>
      </c>
      <c r="I911" s="157" t="s">
        <v>81</v>
      </c>
      <c r="J911" s="159"/>
    </row>
    <row r="912" spans="1:10" ht="15" customHeight="1" x14ac:dyDescent="0.35">
      <c r="A912" s="89" t="s">
        <v>1941</v>
      </c>
      <c r="B912" s="50" t="s">
        <v>2011</v>
      </c>
      <c r="C912" s="50"/>
      <c r="D912" s="51" t="s">
        <v>167</v>
      </c>
      <c r="E912" s="164" t="str">
        <f>CONCATENATE(A912," ",B912," DE ",D912)</f>
        <v xml:space="preserve">LPO MARIE DE CHAMPAGNE DE TROYES </v>
      </c>
      <c r="F912" s="165" t="s">
        <v>2333</v>
      </c>
      <c r="G912" s="166"/>
      <c r="H912" s="167" t="s">
        <v>60</v>
      </c>
      <c r="I912" s="167" t="s">
        <v>60</v>
      </c>
      <c r="J912" s="167"/>
    </row>
    <row r="913" spans="1:10" ht="15" customHeight="1" x14ac:dyDescent="0.35">
      <c r="A913" s="88" t="s">
        <v>1941</v>
      </c>
      <c r="B913" s="45" t="s">
        <v>2012</v>
      </c>
      <c r="C913" s="45"/>
      <c r="D913" s="45" t="s">
        <v>2013</v>
      </c>
      <c r="E913" s="190" t="str">
        <f>CONCATENATE(A913," ",B913," DE ",D913)</f>
        <v xml:space="preserve">LPO PAUL VERLAINE DE RETHEL </v>
      </c>
      <c r="F913" s="157" t="s">
        <v>2334</v>
      </c>
      <c r="G913" s="158"/>
      <c r="H913" s="159" t="s">
        <v>60</v>
      </c>
      <c r="I913" s="159" t="s">
        <v>81</v>
      </c>
      <c r="J913" s="159"/>
    </row>
    <row r="914" spans="1:10" ht="15" customHeight="1" x14ac:dyDescent="0.35">
      <c r="A914" s="93" t="s">
        <v>2014</v>
      </c>
      <c r="B914" s="94" t="str">
        <f>UPPER(A914)</f>
        <v>LPO PIERRE ET MARIE CURIE
- LYC METIERS DES ARTS DE L'HABITAT ET DE L'AMEUBLEMENT</v>
      </c>
      <c r="C914" s="10" t="s">
        <v>2015</v>
      </c>
      <c r="D914" s="10" t="str">
        <f>UPPER(C914)</f>
        <v xml:space="preserve">NEUFCHATEAU </v>
      </c>
      <c r="E914" s="107" t="str">
        <f>CONCATENATE(B914," DE ",D914)</f>
        <v xml:space="preserve">LPO PIERRE ET MARIE CURIE
- LYC METIERS DES ARTS DE L'HABITAT ET DE L'AMEUBLEMENT DE NEUFCHATEAU </v>
      </c>
      <c r="F914" s="108" t="s">
        <v>2016</v>
      </c>
      <c r="G914" s="109"/>
      <c r="H914" s="109" t="s">
        <v>60</v>
      </c>
      <c r="I914" s="108" t="s">
        <v>60</v>
      </c>
      <c r="J914" s="109"/>
    </row>
    <row r="915" spans="1:10" ht="15" customHeight="1" x14ac:dyDescent="0.35">
      <c r="A915" s="87" t="s">
        <v>2017</v>
      </c>
      <c r="B915" s="32" t="str">
        <f>UPPER(A915)</f>
        <v>LPO PIERRE-MENDES FRANCE - LYC METIERS DE LA CONCEPTION, DE L'AUTOMATIQUE ET DE L'ENERGIE</v>
      </c>
      <c r="C915" s="33" t="s">
        <v>505</v>
      </c>
      <c r="D915" s="33" t="str">
        <f>UPPER(C915)</f>
        <v>EPINAL</v>
      </c>
      <c r="E915" s="136" t="str">
        <f>CONCATENATE(B915," DE ",D915)</f>
        <v>LPO PIERRE-MENDES FRANCE - LYC METIERS DE LA CONCEPTION, DE L'AUTOMATIQUE ET DE L'ENERGIE DE EPINAL</v>
      </c>
      <c r="F915" s="137" t="s">
        <v>2018</v>
      </c>
      <c r="G915" s="138"/>
      <c r="H915" s="138" t="s">
        <v>81</v>
      </c>
      <c r="I915" s="137" t="s">
        <v>60</v>
      </c>
      <c r="J915" s="138" t="s">
        <v>55</v>
      </c>
    </row>
    <row r="916" spans="1:10" ht="15" customHeight="1" x14ac:dyDescent="0.35">
      <c r="A916" s="8" t="s">
        <v>2019</v>
      </c>
      <c r="B916" s="9" t="str">
        <f>UPPER(A916)</f>
        <v>LPO PR BIENHEUREUX FRASSATI</v>
      </c>
      <c r="C916" s="10" t="s">
        <v>1447</v>
      </c>
      <c r="D916" s="10" t="str">
        <f>UPPER(C916)</f>
        <v>MANDRES-SUR-VAIR</v>
      </c>
      <c r="E916" s="107" t="str">
        <f>CONCATENATE(B916," DE ",D916)</f>
        <v>LPO PR BIENHEUREUX FRASSATI DE MANDRES-SUR-VAIR</v>
      </c>
      <c r="F916" s="108" t="s">
        <v>2020</v>
      </c>
      <c r="G916" s="109"/>
      <c r="H916" s="109" t="s">
        <v>60</v>
      </c>
      <c r="I916" s="108" t="s">
        <v>60</v>
      </c>
      <c r="J916" s="109"/>
    </row>
    <row r="917" spans="1:10" ht="15" customHeight="1" x14ac:dyDescent="0.4">
      <c r="A917" s="68" t="s">
        <v>2021</v>
      </c>
      <c r="B917" s="69" t="s">
        <v>2022</v>
      </c>
      <c r="C917" s="69"/>
      <c r="D917" s="69" t="s">
        <v>1206</v>
      </c>
      <c r="E917" s="191" t="str">
        <f>CONCATENATE(A917," ",B917," DE ",D917)</f>
        <v xml:space="preserve">LPO PR METIER FREDERIC OZANAM DE CHALONS-EN-CHAMPAGNE </v>
      </c>
      <c r="F917" s="192" t="s">
        <v>2335</v>
      </c>
      <c r="G917" s="193"/>
      <c r="H917" s="192" t="s">
        <v>60</v>
      </c>
      <c r="I917" s="192" t="s">
        <v>60</v>
      </c>
      <c r="J917" s="192"/>
    </row>
    <row r="918" spans="1:10" ht="15" customHeight="1" x14ac:dyDescent="0.4">
      <c r="A918" s="68" t="s">
        <v>2021</v>
      </c>
      <c r="B918" s="69" t="s">
        <v>1241</v>
      </c>
      <c r="C918" s="69"/>
      <c r="D918" s="69" t="s">
        <v>241</v>
      </c>
      <c r="E918" s="191" t="str">
        <f>CONCATENATE(A918," ",B918," DE ",D918)</f>
        <v>LPO PR METIER SAINT JEAN-BAPTISTE DE LA SALLE DE REIMS</v>
      </c>
      <c r="F918" s="192" t="s">
        <v>2336</v>
      </c>
      <c r="G918" s="193"/>
      <c r="H918" s="192" t="s">
        <v>60</v>
      </c>
      <c r="I918" s="192" t="s">
        <v>60</v>
      </c>
      <c r="J918" s="192"/>
    </row>
    <row r="919" spans="1:10" ht="15" customHeight="1" x14ac:dyDescent="0.4">
      <c r="A919" s="68" t="s">
        <v>2023</v>
      </c>
      <c r="B919" s="69" t="s">
        <v>2024</v>
      </c>
      <c r="C919" s="69"/>
      <c r="D919" s="69" t="s">
        <v>148</v>
      </c>
      <c r="E919" s="191" t="str">
        <f>CONCATENATE(A919," ",B919," DE ",D919)</f>
        <v>LPO PR SAINT PAUL DE CHARLEVILLE-MEZIERES</v>
      </c>
      <c r="F919" s="192" t="s">
        <v>2337</v>
      </c>
      <c r="G919" s="193"/>
      <c r="H919" s="192" t="s">
        <v>60</v>
      </c>
      <c r="I919" s="192" t="s">
        <v>60</v>
      </c>
      <c r="J919" s="192"/>
    </row>
    <row r="920" spans="1:10" ht="15" customHeight="1" x14ac:dyDescent="0.35">
      <c r="A920" s="89" t="s">
        <v>2023</v>
      </c>
      <c r="B920" s="50" t="s">
        <v>2025</v>
      </c>
      <c r="C920" s="50"/>
      <c r="D920" s="50" t="s">
        <v>71</v>
      </c>
      <c r="E920" s="178" t="str">
        <f>CONCATENATE(A920," ",B920," DE ",D920)</f>
        <v>LPO PR ST MICHEL DE REIMS</v>
      </c>
      <c r="F920" s="165" t="s">
        <v>2338</v>
      </c>
      <c r="G920" s="166"/>
      <c r="H920" s="167" t="s">
        <v>60</v>
      </c>
      <c r="I920" s="167" t="s">
        <v>60</v>
      </c>
      <c r="J920" s="167"/>
    </row>
    <row r="921" spans="1:10" ht="15" customHeight="1" x14ac:dyDescent="0.35">
      <c r="A921" s="81" t="s">
        <v>2026</v>
      </c>
      <c r="B921" s="45" t="str">
        <f>UPPER(A921)</f>
        <v>LPO RAYMOND MONDON - LYC METIERS DE L'HOTELLERIE- RESTAURATION</v>
      </c>
      <c r="C921" s="47" t="s">
        <v>153</v>
      </c>
      <c r="D921" s="47" t="str">
        <f>UPPER(C921)</f>
        <v>METZ</v>
      </c>
      <c r="E921" s="190" t="str">
        <f>CONCATENATE(B921," DE ",D921)</f>
        <v>LPO RAYMOND MONDON - LYC METIERS DE L'HOTELLERIE- RESTAURATION DE METZ</v>
      </c>
      <c r="F921" s="157" t="s">
        <v>2027</v>
      </c>
      <c r="G921" s="159"/>
      <c r="H921" s="159" t="s">
        <v>60</v>
      </c>
      <c r="I921" s="157" t="s">
        <v>81</v>
      </c>
      <c r="J921" s="159"/>
    </row>
    <row r="922" spans="1:10" ht="15" customHeight="1" x14ac:dyDescent="0.35">
      <c r="A922" s="81" t="s">
        <v>2028</v>
      </c>
      <c r="B922" s="45" t="str">
        <f>UPPER(A922)</f>
        <v>LPO RÉGIONAL FELIX MAYER</v>
      </c>
      <c r="C922" s="47" t="s">
        <v>611</v>
      </c>
      <c r="D922" s="47" t="str">
        <f>UPPER(C922)</f>
        <v>CREUTZWALD</v>
      </c>
      <c r="E922" s="190" t="str">
        <f>CONCATENATE(B922," DE ",D922)</f>
        <v>LPO RÉGIONAL FELIX MAYER DE CREUTZWALD</v>
      </c>
      <c r="F922" s="157" t="s">
        <v>2029</v>
      </c>
      <c r="G922" s="159"/>
      <c r="H922" s="159" t="s">
        <v>60</v>
      </c>
      <c r="I922" s="157" t="s">
        <v>81</v>
      </c>
      <c r="J922" s="159"/>
    </row>
    <row r="923" spans="1:10" ht="15" customHeight="1" x14ac:dyDescent="0.35">
      <c r="A923" s="74" t="s">
        <v>2030</v>
      </c>
      <c r="B923" s="50" t="str">
        <f>UPPER(A923)</f>
        <v>LPO ROSA PARKS</v>
      </c>
      <c r="C923" s="52" t="s">
        <v>189</v>
      </c>
      <c r="D923" s="52" t="str">
        <f>UPPER(C923)</f>
        <v>THIONVILLE</v>
      </c>
      <c r="E923" s="178" t="str">
        <f>CONCATENATE(B923," DE ",D923)</f>
        <v>LPO ROSA PARKS DE THIONVILLE</v>
      </c>
      <c r="F923" s="165" t="s">
        <v>2031</v>
      </c>
      <c r="G923" s="167"/>
      <c r="H923" s="167" t="s">
        <v>60</v>
      </c>
      <c r="I923" s="165" t="s">
        <v>60</v>
      </c>
      <c r="J923" s="167"/>
    </row>
    <row r="924" spans="1:10" ht="15" customHeight="1" x14ac:dyDescent="0.35">
      <c r="A924" s="86" t="s">
        <v>1941</v>
      </c>
      <c r="B924" s="43" t="s">
        <v>2032</v>
      </c>
      <c r="C924" s="43"/>
      <c r="D924" s="43" t="s">
        <v>146</v>
      </c>
      <c r="E924" s="154" t="str">
        <f>CONCATENATE(A924," ",B924," DE ",D924)</f>
        <v>LPO SAINT EXUPERY DE SAINT-DIZIER</v>
      </c>
      <c r="F924" s="137" t="s">
        <v>2339</v>
      </c>
      <c r="G924" s="155"/>
      <c r="H924" s="138" t="s">
        <v>81</v>
      </c>
      <c r="I924" s="138" t="s">
        <v>60</v>
      </c>
      <c r="J924" s="138" t="s">
        <v>55</v>
      </c>
    </row>
    <row r="925" spans="1:10" ht="15" customHeight="1" x14ac:dyDescent="0.35">
      <c r="A925" s="8" t="s">
        <v>2033</v>
      </c>
      <c r="B925" s="9" t="str">
        <f t="shared" ref="B925:B931" si="39">UPPER(A925)</f>
        <v>LPO STANISLAS</v>
      </c>
      <c r="C925" s="10" t="s">
        <v>497</v>
      </c>
      <c r="D925" s="10" t="str">
        <f t="shared" ref="D925:D931" si="40">UPPER(C925)</f>
        <v>VILLERS-LES-NANCY</v>
      </c>
      <c r="E925" s="107" t="str">
        <f t="shared" ref="E925:E931" si="41">CONCATENATE(B925," DE ",D925)</f>
        <v>LPO STANISLAS DE VILLERS-LES-NANCY</v>
      </c>
      <c r="F925" s="108" t="s">
        <v>2034</v>
      </c>
      <c r="G925" s="109"/>
      <c r="H925" s="109" t="s">
        <v>60</v>
      </c>
      <c r="I925" s="108" t="s">
        <v>60</v>
      </c>
      <c r="J925" s="109"/>
    </row>
    <row r="926" spans="1:10" ht="15" customHeight="1" x14ac:dyDescent="0.35">
      <c r="A926" s="8" t="s">
        <v>2035</v>
      </c>
      <c r="B926" s="9" t="str">
        <f t="shared" si="39"/>
        <v>LPPR DE LA SALLE</v>
      </c>
      <c r="C926" s="10" t="s">
        <v>153</v>
      </c>
      <c r="D926" s="10" t="str">
        <f t="shared" si="40"/>
        <v>METZ</v>
      </c>
      <c r="E926" s="107" t="str">
        <f t="shared" si="41"/>
        <v>LPPR DE LA SALLE DE METZ</v>
      </c>
      <c r="F926" s="108" t="s">
        <v>2036</v>
      </c>
      <c r="G926" s="109"/>
      <c r="H926" s="109" t="s">
        <v>60</v>
      </c>
      <c r="I926" s="108" t="s">
        <v>60</v>
      </c>
      <c r="J926" s="109"/>
    </row>
    <row r="927" spans="1:10" ht="15" customHeight="1" x14ac:dyDescent="0.35">
      <c r="A927" s="8" t="s">
        <v>2037</v>
      </c>
      <c r="B927" s="9" t="str">
        <f t="shared" si="39"/>
        <v>LPPR JEAN- BAPTISTE VATELOT</v>
      </c>
      <c r="C927" s="41" t="s">
        <v>119</v>
      </c>
      <c r="D927" s="10" t="str">
        <f t="shared" si="40"/>
        <v xml:space="preserve">TOUL </v>
      </c>
      <c r="E927" s="107" t="str">
        <f t="shared" si="41"/>
        <v xml:space="preserve">LPPR JEAN- BAPTISTE VATELOT DE TOUL </v>
      </c>
      <c r="F927" s="108" t="s">
        <v>2038</v>
      </c>
      <c r="G927" s="109"/>
      <c r="H927" s="109" t="s">
        <v>60</v>
      </c>
      <c r="I927" s="108" t="s">
        <v>60</v>
      </c>
      <c r="J927" s="109"/>
    </row>
    <row r="928" spans="1:10" ht="15" customHeight="1" x14ac:dyDescent="0.35">
      <c r="A928" s="67" t="s">
        <v>2039</v>
      </c>
      <c r="B928" s="40" t="str">
        <f t="shared" si="39"/>
        <v>LPPR NOTRE DAME DE LA PROVIDENCE</v>
      </c>
      <c r="C928" s="10" t="s">
        <v>1209</v>
      </c>
      <c r="D928" s="10" t="str">
        <f t="shared" si="40"/>
        <v xml:space="preserve">THIONVILLE </v>
      </c>
      <c r="E928" s="107" t="str">
        <f t="shared" si="41"/>
        <v xml:space="preserve">LPPR NOTRE DAME DE LA PROVIDENCE DE THIONVILLE </v>
      </c>
      <c r="F928" s="149" t="s">
        <v>2040</v>
      </c>
      <c r="G928" s="109"/>
      <c r="H928" s="109" t="s">
        <v>60</v>
      </c>
      <c r="I928" s="149" t="s">
        <v>60</v>
      </c>
      <c r="J928" s="109"/>
    </row>
    <row r="929" spans="1:10" ht="15" customHeight="1" x14ac:dyDescent="0.35">
      <c r="A929" s="67" t="s">
        <v>2041</v>
      </c>
      <c r="B929" s="40" t="str">
        <f t="shared" si="39"/>
        <v>LPPR NOTRE DAME DES VERTUS</v>
      </c>
      <c r="C929" s="41" t="s">
        <v>1117</v>
      </c>
      <c r="D929" s="41" t="str">
        <f t="shared" si="40"/>
        <v>LIGNY-EN-BARROIS</v>
      </c>
      <c r="E929" s="148" t="str">
        <f t="shared" si="41"/>
        <v>LPPR NOTRE DAME DES VERTUS DE LIGNY-EN-BARROIS</v>
      </c>
      <c r="F929" s="149" t="s">
        <v>2042</v>
      </c>
      <c r="G929" s="109"/>
      <c r="H929" s="109" t="s">
        <v>60</v>
      </c>
      <c r="I929" s="149" t="s">
        <v>60</v>
      </c>
      <c r="J929" s="109"/>
    </row>
    <row r="930" spans="1:10" ht="15" customHeight="1" x14ac:dyDescent="0.35">
      <c r="A930" s="8" t="s">
        <v>2043</v>
      </c>
      <c r="B930" s="9" t="str">
        <f t="shared" si="39"/>
        <v>LPPR NOTRE DAME DES VERTUS</v>
      </c>
      <c r="C930" s="10" t="s">
        <v>1117</v>
      </c>
      <c r="D930" s="10" t="str">
        <f t="shared" si="40"/>
        <v>LIGNY-EN-BARROIS</v>
      </c>
      <c r="E930" s="107" t="str">
        <f t="shared" si="41"/>
        <v>LPPR NOTRE DAME DES VERTUS DE LIGNY-EN-BARROIS</v>
      </c>
      <c r="F930" s="108" t="s">
        <v>2044</v>
      </c>
      <c r="G930" s="109"/>
      <c r="H930" s="109" t="s">
        <v>60</v>
      </c>
      <c r="I930" s="108" t="s">
        <v>60</v>
      </c>
      <c r="J930" s="109"/>
    </row>
    <row r="931" spans="1:10" ht="15" customHeight="1" x14ac:dyDescent="0.35">
      <c r="A931" s="8" t="s">
        <v>2045</v>
      </c>
      <c r="B931" s="9" t="str">
        <f t="shared" si="39"/>
        <v>LT CLAUDE DAUNOT</v>
      </c>
      <c r="C931" s="10" t="s">
        <v>58</v>
      </c>
      <c r="D931" s="10" t="str">
        <f t="shared" si="40"/>
        <v>NANCY</v>
      </c>
      <c r="E931" s="107" t="str">
        <f t="shared" si="41"/>
        <v>LT CLAUDE DAUNOT DE NANCY</v>
      </c>
      <c r="F931" s="108" t="s">
        <v>2046</v>
      </c>
      <c r="G931" s="109"/>
      <c r="H931" s="109" t="s">
        <v>60</v>
      </c>
      <c r="I931" s="108" t="s">
        <v>60</v>
      </c>
      <c r="J931" s="109"/>
    </row>
    <row r="932" spans="1:10" ht="15" customHeight="1" x14ac:dyDescent="0.4">
      <c r="A932" s="68" t="s">
        <v>2047</v>
      </c>
      <c r="B932" s="69" t="s">
        <v>1805</v>
      </c>
      <c r="C932" s="69"/>
      <c r="D932" s="69" t="s">
        <v>1806</v>
      </c>
      <c r="E932" s="191" t="str">
        <f>CONCATENATE(A932," ",B932," DE ",D932)</f>
        <v>LT PR INSTITUT SONNENBERG DE CARSPACH</v>
      </c>
      <c r="F932" s="192" t="s">
        <v>2048</v>
      </c>
      <c r="G932" s="193"/>
      <c r="H932" s="192" t="s">
        <v>60</v>
      </c>
      <c r="I932" s="192" t="s">
        <v>60</v>
      </c>
      <c r="J932" s="192"/>
    </row>
    <row r="933" spans="1:10" ht="15" customHeight="1" x14ac:dyDescent="0.35">
      <c r="A933" s="88" t="s">
        <v>2049</v>
      </c>
      <c r="B933" s="45" t="s">
        <v>1860</v>
      </c>
      <c r="C933" s="45"/>
      <c r="D933" s="45" t="s">
        <v>968</v>
      </c>
      <c r="E933" s="190" t="str">
        <f>CONCATENATE(A933," ",B933," DE ",D933)</f>
        <v>LT PR LA SALLE DE TROYES</v>
      </c>
      <c r="F933" s="157" t="s">
        <v>2340</v>
      </c>
      <c r="G933" s="158"/>
      <c r="H933" s="159" t="s">
        <v>60</v>
      </c>
      <c r="I933" s="159" t="s">
        <v>81</v>
      </c>
      <c r="J933" s="159"/>
    </row>
    <row r="934" spans="1:10" ht="15" customHeight="1" x14ac:dyDescent="0.35">
      <c r="A934" s="67" t="s">
        <v>2050</v>
      </c>
      <c r="B934" s="40" t="str">
        <f>UPPER(A934)</f>
        <v>LT PR PIERRE DE COUBERTIN</v>
      </c>
      <c r="C934" s="41" t="s">
        <v>58</v>
      </c>
      <c r="D934" s="41" t="str">
        <f>UPPER(C934)</f>
        <v>NANCY</v>
      </c>
      <c r="E934" s="148" t="str">
        <f>CONCATENATE(B934," DE ",D934)</f>
        <v>LT PR PIERRE DE COUBERTIN DE NANCY</v>
      </c>
      <c r="F934" s="149" t="s">
        <v>2051</v>
      </c>
      <c r="G934" s="109"/>
      <c r="H934" s="109" t="s">
        <v>60</v>
      </c>
      <c r="I934" s="149" t="s">
        <v>60</v>
      </c>
      <c r="J934" s="109"/>
    </row>
    <row r="935" spans="1:10" ht="15" customHeight="1" x14ac:dyDescent="0.35">
      <c r="A935" s="8" t="s">
        <v>2052</v>
      </c>
      <c r="B935" s="9" t="str">
        <f>UPPER(A935)</f>
        <v>LT PR SAINT ANDRÉ</v>
      </c>
      <c r="C935" s="9" t="s">
        <v>1870</v>
      </c>
      <c r="D935" s="10" t="str">
        <f>UPPER(C935)</f>
        <v>OTTANGE</v>
      </c>
      <c r="E935" s="107" t="str">
        <f>CONCATENATE(B935," DE ",D935)</f>
        <v>LT PR SAINT ANDRÉ DE OTTANGE</v>
      </c>
      <c r="F935" s="108" t="s">
        <v>2053</v>
      </c>
      <c r="G935" s="109"/>
      <c r="H935" s="109" t="s">
        <v>60</v>
      </c>
      <c r="I935" s="108" t="s">
        <v>60</v>
      </c>
      <c r="J935" s="109"/>
    </row>
    <row r="936" spans="1:10" ht="15" customHeight="1" x14ac:dyDescent="0.35">
      <c r="A936" s="67" t="s">
        <v>2054</v>
      </c>
      <c r="B936" s="40" t="str">
        <f>UPPER(A936)</f>
        <v>LT PR SAINT MICHEL</v>
      </c>
      <c r="C936" s="41" t="s">
        <v>1254</v>
      </c>
      <c r="D936" s="41" t="str">
        <f>UPPER(C936)</f>
        <v>ART-SUR-MEURTHE</v>
      </c>
      <c r="E936" s="148" t="str">
        <f>CONCATENATE(B936," DE ",D936)</f>
        <v>LT PR SAINT MICHEL DE ART-SUR-MEURTHE</v>
      </c>
      <c r="F936" s="149" t="s">
        <v>2055</v>
      </c>
      <c r="G936" s="109"/>
      <c r="H936" s="109" t="s">
        <v>60</v>
      </c>
      <c r="I936" s="149" t="s">
        <v>60</v>
      </c>
      <c r="J936" s="109"/>
    </row>
    <row r="937" spans="1:10" ht="15" customHeight="1" x14ac:dyDescent="0.35">
      <c r="A937" s="67" t="s">
        <v>2056</v>
      </c>
      <c r="B937" s="40" t="str">
        <f>UPPER(A937)</f>
        <v>LT PR SAINT VINCENT DE PAUL</v>
      </c>
      <c r="C937" s="41" t="s">
        <v>435</v>
      </c>
      <c r="D937" s="41" t="str">
        <f>UPPER(C937)</f>
        <v>ALGRANGE</v>
      </c>
      <c r="E937" s="148" t="str">
        <f>CONCATENATE(B937," DE ",D937)</f>
        <v>LT PR SAINT VINCENT DE PAUL DE ALGRANGE</v>
      </c>
      <c r="F937" s="149" t="s">
        <v>2057</v>
      </c>
      <c r="G937" s="109"/>
      <c r="H937" s="109" t="s">
        <v>60</v>
      </c>
      <c r="I937" s="149" t="s">
        <v>60</v>
      </c>
      <c r="J937" s="109"/>
    </row>
    <row r="938" spans="1:10" ht="15" customHeight="1" x14ac:dyDescent="0.35">
      <c r="A938" s="67" t="s">
        <v>2058</v>
      </c>
      <c r="B938" s="40" t="str">
        <f>UPPER(A938)</f>
        <v>LT PR SAINTE CHRETIENNE</v>
      </c>
      <c r="C938" s="41" t="s">
        <v>629</v>
      </c>
      <c r="D938" s="10" t="str">
        <f>UPPER(C938)</f>
        <v>SAINT-AVOLD</v>
      </c>
      <c r="E938" s="107" t="str">
        <f>CONCATENATE(B938," DE ",D938)</f>
        <v>LT PR SAINTE CHRETIENNE DE SAINT-AVOLD</v>
      </c>
      <c r="F938" s="149" t="s">
        <v>2059</v>
      </c>
      <c r="G938" s="109"/>
      <c r="H938" s="109" t="s">
        <v>60</v>
      </c>
      <c r="I938" s="149" t="s">
        <v>60</v>
      </c>
      <c r="J938" s="109"/>
    </row>
    <row r="939" spans="1:10" ht="15" customHeight="1" x14ac:dyDescent="0.4">
      <c r="A939" s="68" t="s">
        <v>2047</v>
      </c>
      <c r="B939" s="69" t="s">
        <v>2060</v>
      </c>
      <c r="C939" s="69"/>
      <c r="D939" s="69" t="s">
        <v>1438</v>
      </c>
      <c r="E939" s="191" t="str">
        <f>CONCATENATE(A939," ",B939," DE ",D939)</f>
        <v>LT PR SAINT-JOSEPH DE CLUNY DE MULHOUSE</v>
      </c>
      <c r="F939" s="192" t="s">
        <v>2061</v>
      </c>
      <c r="G939" s="193"/>
      <c r="H939" s="169" t="s">
        <v>60</v>
      </c>
      <c r="I939" s="169" t="s">
        <v>81</v>
      </c>
      <c r="J939" s="169"/>
    </row>
    <row r="940" spans="1:10" ht="15" customHeight="1" x14ac:dyDescent="0.35">
      <c r="A940" s="8" t="s">
        <v>2062</v>
      </c>
      <c r="B940" s="9" t="str">
        <f t="shared" ref="B940:B948" si="42">UPPER(A940)</f>
        <v>LYC ANDRE MALRAUX - LYC METIERS FILIÈRE BOIS</v>
      </c>
      <c r="C940" s="10" t="s">
        <v>228</v>
      </c>
      <c r="D940" s="10" t="str">
        <f t="shared" ref="D940:D948" si="43">UPPER(C940)</f>
        <v xml:space="preserve">REMIREMONT </v>
      </c>
      <c r="E940" s="107" t="str">
        <f t="shared" ref="E940:E948" si="44">CONCATENATE(B940," DE ",D940)</f>
        <v xml:space="preserve">LYC ANDRE MALRAUX - LYC METIERS FILIÈRE BOIS DE REMIREMONT </v>
      </c>
      <c r="F940" s="108" t="s">
        <v>2063</v>
      </c>
      <c r="G940" s="109"/>
      <c r="H940" s="109" t="s">
        <v>60</v>
      </c>
      <c r="I940" s="108" t="s">
        <v>60</v>
      </c>
      <c r="J940" s="109"/>
    </row>
    <row r="941" spans="1:10" ht="15" customHeight="1" x14ac:dyDescent="0.35">
      <c r="A941" s="8" t="s">
        <v>2064</v>
      </c>
      <c r="B941" s="9" t="str">
        <f t="shared" si="42"/>
        <v>LYC CHARLES JULLY - LYC METIERS ET DES TECHNOLOGIES INNOVANTES</v>
      </c>
      <c r="C941" s="10" t="s">
        <v>629</v>
      </c>
      <c r="D941" s="10" t="str">
        <f t="shared" si="43"/>
        <v>SAINT-AVOLD</v>
      </c>
      <c r="E941" s="107" t="str">
        <f t="shared" si="44"/>
        <v>LYC CHARLES JULLY - LYC METIERS ET DES TECHNOLOGIES INNOVANTES DE SAINT-AVOLD</v>
      </c>
      <c r="F941" s="108" t="s">
        <v>2065</v>
      </c>
      <c r="G941" s="109"/>
      <c r="H941" s="109" t="s">
        <v>60</v>
      </c>
      <c r="I941" s="108" t="s">
        <v>60</v>
      </c>
      <c r="J941" s="109"/>
    </row>
    <row r="942" spans="1:10" ht="15" customHeight="1" x14ac:dyDescent="0.35">
      <c r="A942" s="8" t="s">
        <v>2066</v>
      </c>
      <c r="B942" s="9" t="str">
        <f t="shared" si="42"/>
        <v>LYC CONDORCET - LYC METIERS DES SCIENCES ET DES TECHNOLOGIES DE L'INFORMATION ET DE LA COMMUNICATION</v>
      </c>
      <c r="C942" s="10" t="s">
        <v>2067</v>
      </c>
      <c r="D942" s="10" t="str">
        <f t="shared" si="43"/>
        <v>SCHOENECK</v>
      </c>
      <c r="E942" s="107" t="str">
        <f t="shared" si="44"/>
        <v>LYC CONDORCET - LYC METIERS DES SCIENCES ET DES TECHNOLOGIES DE L'INFORMATION ET DE LA COMMUNICATION DE SCHOENECK</v>
      </c>
      <c r="F942" s="108" t="s">
        <v>2068</v>
      </c>
      <c r="G942" s="109"/>
      <c r="H942" s="109" t="s">
        <v>60</v>
      </c>
      <c r="I942" s="108" t="s">
        <v>60</v>
      </c>
      <c r="J942" s="109"/>
    </row>
    <row r="943" spans="1:10" ht="15" customHeight="1" x14ac:dyDescent="0.35">
      <c r="A943" s="8" t="s">
        <v>2069</v>
      </c>
      <c r="B943" s="9" t="str">
        <f t="shared" si="42"/>
        <v>LYC HENRI NOMINÉ - LYC METIERS DES SERVICES AUX ENTREPRISES</v>
      </c>
      <c r="C943" s="10" t="s">
        <v>346</v>
      </c>
      <c r="D943" s="10" t="str">
        <f t="shared" si="43"/>
        <v xml:space="preserve">SARREGUEMINES </v>
      </c>
      <c r="E943" s="107" t="str">
        <f t="shared" si="44"/>
        <v xml:space="preserve">LYC HENRI NOMINÉ - LYC METIERS DES SERVICES AUX ENTREPRISES DE SARREGUEMINES </v>
      </c>
      <c r="F943" s="108" t="s">
        <v>2070</v>
      </c>
      <c r="G943" s="109"/>
      <c r="H943" s="109" t="s">
        <v>60</v>
      </c>
      <c r="I943" s="108" t="s">
        <v>60</v>
      </c>
      <c r="J943" s="109"/>
    </row>
    <row r="944" spans="1:10" ht="15" customHeight="1" x14ac:dyDescent="0.35">
      <c r="A944" s="74" t="s">
        <v>2071</v>
      </c>
      <c r="B944" s="50" t="str">
        <f t="shared" si="42"/>
        <v>LYC INTERNATIONAL JEANNE D'ARC</v>
      </c>
      <c r="C944" s="52" t="s">
        <v>58</v>
      </c>
      <c r="D944" s="52" t="str">
        <f t="shared" si="43"/>
        <v>NANCY</v>
      </c>
      <c r="E944" s="178" t="str">
        <f t="shared" si="44"/>
        <v>LYC INTERNATIONAL JEANNE D'ARC DE NANCY</v>
      </c>
      <c r="F944" s="165" t="s">
        <v>2072</v>
      </c>
      <c r="G944" s="167"/>
      <c r="H944" s="167" t="s">
        <v>60</v>
      </c>
      <c r="I944" s="165" t="s">
        <v>60</v>
      </c>
      <c r="J944" s="167"/>
    </row>
    <row r="945" spans="1:10" ht="15" customHeight="1" x14ac:dyDescent="0.35">
      <c r="A945" s="8" t="s">
        <v>2073</v>
      </c>
      <c r="B945" s="9" t="str">
        <f t="shared" si="42"/>
        <v>LYC METIERS PIERRE MENDES FRANCE</v>
      </c>
      <c r="C945" s="10" t="s">
        <v>2074</v>
      </c>
      <c r="D945" s="10" t="str">
        <f t="shared" si="43"/>
        <v>CONTREXEVILLE</v>
      </c>
      <c r="E945" s="107" t="str">
        <f t="shared" si="44"/>
        <v>LYC METIERS PIERRE MENDES FRANCE DE CONTREXEVILLE</v>
      </c>
      <c r="F945" s="108" t="s">
        <v>2075</v>
      </c>
      <c r="G945" s="109"/>
      <c r="H945" s="109" t="s">
        <v>60</v>
      </c>
      <c r="I945" s="108" t="s">
        <v>60</v>
      </c>
      <c r="J945" s="109"/>
    </row>
    <row r="946" spans="1:10" ht="15" customHeight="1" x14ac:dyDescent="0.35">
      <c r="A946" s="67" t="s">
        <v>2076</v>
      </c>
      <c r="B946" s="40" t="str">
        <f t="shared" si="42"/>
        <v>LYC METIERS REGIONAL DU TOULOIS</v>
      </c>
      <c r="C946" s="41" t="s">
        <v>119</v>
      </c>
      <c r="D946" s="41" t="str">
        <f t="shared" si="43"/>
        <v xml:space="preserve">TOUL </v>
      </c>
      <c r="E946" s="148" t="str">
        <f t="shared" si="44"/>
        <v xml:space="preserve">LYC METIERS REGIONAL DU TOULOIS DE TOUL </v>
      </c>
      <c r="F946" s="149" t="s">
        <v>2077</v>
      </c>
      <c r="G946" s="109"/>
      <c r="H946" s="109" t="s">
        <v>60</v>
      </c>
      <c r="I946" s="149" t="s">
        <v>60</v>
      </c>
      <c r="J946" s="109"/>
    </row>
    <row r="947" spans="1:10" ht="15" customHeight="1" x14ac:dyDescent="0.35">
      <c r="A947" s="67" t="s">
        <v>2078</v>
      </c>
      <c r="B947" s="40" t="str">
        <f t="shared" si="42"/>
        <v>LYC RABBI GUERSHON</v>
      </c>
      <c r="C947" s="10" t="s">
        <v>153</v>
      </c>
      <c r="D947" s="10" t="str">
        <f t="shared" si="43"/>
        <v>METZ</v>
      </c>
      <c r="E947" s="107" t="str">
        <f t="shared" si="44"/>
        <v>LYC RABBI GUERSHON DE METZ</v>
      </c>
      <c r="F947" s="149" t="s">
        <v>2079</v>
      </c>
      <c r="G947" s="109"/>
      <c r="H947" s="109" t="s">
        <v>2080</v>
      </c>
      <c r="I947" s="149" t="s">
        <v>2080</v>
      </c>
      <c r="J947" s="109"/>
    </row>
    <row r="948" spans="1:10" ht="15" customHeight="1" x14ac:dyDescent="0.35">
      <c r="A948" s="8" t="s">
        <v>2081</v>
      </c>
      <c r="B948" s="9" t="str">
        <f t="shared" si="42"/>
        <v>LYC TECHNOLOGIQUE PR NOTRE DAME</v>
      </c>
      <c r="C948" s="10" t="s">
        <v>1212</v>
      </c>
      <c r="D948" s="10" t="str">
        <f t="shared" si="43"/>
        <v>PELTRE</v>
      </c>
      <c r="E948" s="107" t="str">
        <f t="shared" si="44"/>
        <v>LYC TECHNOLOGIQUE PR NOTRE DAME DE PELTRE</v>
      </c>
      <c r="F948" s="108" t="s">
        <v>2082</v>
      </c>
      <c r="G948" s="109"/>
      <c r="H948" s="109" t="s">
        <v>60</v>
      </c>
      <c r="I948" s="108" t="s">
        <v>60</v>
      </c>
      <c r="J948" s="109"/>
    </row>
    <row r="949" spans="1:10" ht="15" customHeight="1" x14ac:dyDescent="0.4">
      <c r="A949" s="68" t="s">
        <v>2083</v>
      </c>
      <c r="B949" s="69" t="s">
        <v>2084</v>
      </c>
      <c r="C949" s="69"/>
      <c r="D949" s="69" t="s">
        <v>184</v>
      </c>
      <c r="E949" s="191" t="str">
        <f>CONCATENATE(A949," ",B949," DE ",D949)</f>
        <v>LYCEE ECOLE LIBRE SAINTE-ANNE ECOLE LIBRE SAINTE-ANNE DE STRASBOURG</v>
      </c>
      <c r="F949" s="192" t="s">
        <v>2085</v>
      </c>
      <c r="G949" s="193"/>
      <c r="H949" s="192" t="s">
        <v>60</v>
      </c>
      <c r="I949" s="192" t="s">
        <v>60</v>
      </c>
      <c r="J949" s="192"/>
    </row>
    <row r="950" spans="1:10" ht="15" customHeight="1" x14ac:dyDescent="0.4">
      <c r="A950" s="68" t="s">
        <v>2086</v>
      </c>
      <c r="B950" s="69" t="s">
        <v>1242</v>
      </c>
      <c r="C950" s="69"/>
      <c r="D950" s="69" t="s">
        <v>2087</v>
      </c>
      <c r="E950" s="191"/>
      <c r="F950" s="192" t="s">
        <v>2088</v>
      </c>
      <c r="G950" s="193"/>
      <c r="H950" s="192" t="s">
        <v>60</v>
      </c>
      <c r="I950" s="192" t="s">
        <v>60</v>
      </c>
      <c r="J950" s="19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G20"/>
  <sheetViews>
    <sheetView topLeftCell="B1" workbookViewId="0">
      <selection activeCell="N19" sqref="N19"/>
    </sheetView>
  </sheetViews>
  <sheetFormatPr baseColWidth="10" defaultRowHeight="14.5" x14ac:dyDescent="0.35"/>
  <cols>
    <col min="1" max="1" width="40.7265625" customWidth="1"/>
    <col min="2" max="2" width="35.453125" customWidth="1"/>
    <col min="3" max="3" width="68" customWidth="1"/>
    <col min="4" max="4" width="21.08984375" customWidth="1"/>
    <col min="5" max="5" width="25.7265625" customWidth="1"/>
    <col min="6" max="6" width="27.6328125" customWidth="1"/>
    <col min="7" max="7" width="26.54296875" customWidth="1"/>
  </cols>
  <sheetData>
    <row r="2" spans="1:7" s="1" customFormat="1" ht="17.5" customHeight="1" x14ac:dyDescent="0.4">
      <c r="A2" s="4" t="s">
        <v>23</v>
      </c>
      <c r="B2" s="4" t="s">
        <v>25</v>
      </c>
      <c r="C2" s="218"/>
      <c r="D2" s="4"/>
      <c r="E2" s="4"/>
      <c r="F2" s="4" t="s">
        <v>26</v>
      </c>
      <c r="G2" s="4" t="s">
        <v>39</v>
      </c>
    </row>
    <row r="3" spans="1:7" ht="15" x14ac:dyDescent="0.4">
      <c r="A3" s="3" t="s">
        <v>8</v>
      </c>
      <c r="B3" s="3" t="s">
        <v>27</v>
      </c>
      <c r="C3" s="217" t="s">
        <v>2089</v>
      </c>
      <c r="D3" s="3"/>
      <c r="E3" s="3" t="s">
        <v>81</v>
      </c>
      <c r="F3" s="3" t="s">
        <v>32</v>
      </c>
      <c r="G3" s="3" t="s">
        <v>40</v>
      </c>
    </row>
    <row r="4" spans="1:7" ht="15" x14ac:dyDescent="0.4">
      <c r="A4" s="3" t="s">
        <v>9</v>
      </c>
      <c r="B4" s="3" t="s">
        <v>28</v>
      </c>
      <c r="C4" s="217" t="s">
        <v>2090</v>
      </c>
      <c r="D4" s="3"/>
      <c r="E4" s="3" t="s">
        <v>60</v>
      </c>
      <c r="F4" s="3" t="s">
        <v>33</v>
      </c>
      <c r="G4" s="3" t="s">
        <v>41</v>
      </c>
    </row>
    <row r="5" spans="1:7" ht="15" x14ac:dyDescent="0.4">
      <c r="A5" s="3" t="s">
        <v>10</v>
      </c>
      <c r="B5" s="3" t="s">
        <v>29</v>
      </c>
      <c r="C5" s="217" t="s">
        <v>2091</v>
      </c>
      <c r="D5" s="3"/>
      <c r="E5" s="3"/>
      <c r="F5" s="3" t="s">
        <v>34</v>
      </c>
      <c r="G5" s="3" t="s">
        <v>42</v>
      </c>
    </row>
    <row r="6" spans="1:7" ht="15" x14ac:dyDescent="0.4">
      <c r="A6" s="3" t="s">
        <v>11</v>
      </c>
      <c r="B6" s="3" t="s">
        <v>15</v>
      </c>
      <c r="C6" s="217" t="s">
        <v>27</v>
      </c>
      <c r="D6" s="3"/>
      <c r="E6" s="3"/>
      <c r="F6" s="3" t="s">
        <v>35</v>
      </c>
      <c r="G6" s="3" t="s">
        <v>30</v>
      </c>
    </row>
    <row r="7" spans="1:7" ht="15" x14ac:dyDescent="0.4">
      <c r="A7" s="3" t="s">
        <v>12</v>
      </c>
      <c r="B7" s="3" t="s">
        <v>43</v>
      </c>
      <c r="C7" s="217" t="s">
        <v>15</v>
      </c>
      <c r="D7" s="3"/>
      <c r="E7" s="3"/>
      <c r="F7" s="3" t="s">
        <v>36</v>
      </c>
      <c r="G7" s="3"/>
    </row>
    <row r="8" spans="1:7" ht="15" x14ac:dyDescent="0.4">
      <c r="A8" s="3" t="s">
        <v>13</v>
      </c>
      <c r="B8" s="3" t="s">
        <v>44</v>
      </c>
      <c r="C8" s="217" t="s">
        <v>2092</v>
      </c>
      <c r="D8" s="3"/>
      <c r="E8" s="3"/>
      <c r="F8" s="3" t="s">
        <v>37</v>
      </c>
      <c r="G8" s="3"/>
    </row>
    <row r="9" spans="1:7" ht="15" x14ac:dyDescent="0.4">
      <c r="A9" s="3" t="s">
        <v>14</v>
      </c>
      <c r="B9" s="3" t="s">
        <v>30</v>
      </c>
      <c r="C9" s="217" t="s">
        <v>22</v>
      </c>
      <c r="D9" s="3"/>
      <c r="E9" s="3"/>
      <c r="F9" s="3" t="s">
        <v>30</v>
      </c>
      <c r="G9" s="3"/>
    </row>
    <row r="10" spans="1:7" ht="15" x14ac:dyDescent="0.4">
      <c r="A10" s="3" t="s">
        <v>15</v>
      </c>
      <c r="B10" s="3"/>
      <c r="C10" s="3"/>
      <c r="D10" s="3"/>
      <c r="E10" s="3"/>
      <c r="F10" s="3"/>
      <c r="G10" s="3"/>
    </row>
    <row r="11" spans="1:7" ht="15" x14ac:dyDescent="0.4">
      <c r="A11" s="3" t="s">
        <v>16</v>
      </c>
      <c r="B11" s="3"/>
      <c r="C11" s="3"/>
      <c r="D11" s="3"/>
      <c r="E11" s="3"/>
      <c r="F11" s="3"/>
      <c r="G11" s="3"/>
    </row>
    <row r="12" spans="1:7" ht="15" x14ac:dyDescent="0.4">
      <c r="A12" s="3" t="s">
        <v>17</v>
      </c>
      <c r="B12" s="3"/>
      <c r="C12" s="3"/>
      <c r="D12" s="3"/>
      <c r="E12" s="3"/>
      <c r="F12" s="3"/>
      <c r="G12" s="3"/>
    </row>
    <row r="13" spans="1:7" ht="15" x14ac:dyDescent="0.4">
      <c r="A13" s="3" t="s">
        <v>18</v>
      </c>
      <c r="B13" s="3"/>
      <c r="C13" s="3"/>
      <c r="D13" s="3"/>
      <c r="E13" s="3"/>
      <c r="F13" s="3"/>
      <c r="G13" s="3"/>
    </row>
    <row r="14" spans="1:7" ht="15" x14ac:dyDescent="0.4">
      <c r="A14" s="3" t="s">
        <v>43</v>
      </c>
      <c r="B14" s="3"/>
      <c r="C14" s="3"/>
      <c r="D14" s="3"/>
      <c r="E14" s="3"/>
      <c r="F14" s="3"/>
      <c r="G14" s="3"/>
    </row>
    <row r="15" spans="1:7" ht="15" x14ac:dyDescent="0.4">
      <c r="A15" s="3" t="s">
        <v>44</v>
      </c>
      <c r="B15" s="3"/>
      <c r="C15" s="3"/>
      <c r="D15" s="3"/>
      <c r="E15" s="3"/>
      <c r="F15" s="3"/>
      <c r="G15" s="3"/>
    </row>
    <row r="16" spans="1:7" ht="15" x14ac:dyDescent="0.4">
      <c r="A16" s="3" t="s">
        <v>19</v>
      </c>
      <c r="B16" s="3"/>
      <c r="C16" s="3"/>
      <c r="D16" s="3"/>
      <c r="E16" s="3"/>
      <c r="F16" s="3"/>
      <c r="G16" s="3"/>
    </row>
    <row r="17" spans="1:7" ht="15" x14ac:dyDescent="0.4">
      <c r="A17" s="3" t="s">
        <v>20</v>
      </c>
      <c r="B17" s="3"/>
      <c r="C17" s="3"/>
      <c r="D17" s="3"/>
      <c r="E17" s="3"/>
      <c r="F17" s="3"/>
      <c r="G17" s="3"/>
    </row>
    <row r="18" spans="1:7" ht="15" x14ac:dyDescent="0.4">
      <c r="A18" s="3" t="s">
        <v>21</v>
      </c>
      <c r="B18" s="3"/>
      <c r="C18" s="3"/>
      <c r="D18" s="3"/>
      <c r="E18" s="3"/>
      <c r="F18" s="3"/>
      <c r="G18" s="3"/>
    </row>
    <row r="19" spans="1:7" ht="15" x14ac:dyDescent="0.4">
      <c r="A19" s="3" t="s">
        <v>22</v>
      </c>
      <c r="B19" s="3"/>
      <c r="C19" s="3"/>
      <c r="D19" s="3"/>
      <c r="E19" s="3"/>
      <c r="F19" s="3"/>
      <c r="G19" s="3"/>
    </row>
    <row r="20" spans="1:7" ht="15" x14ac:dyDescent="0.4">
      <c r="A20" s="3"/>
      <c r="B20" s="3"/>
      <c r="C20" s="3"/>
      <c r="D20" s="3"/>
      <c r="E20" s="3"/>
      <c r="F20" s="3"/>
      <c r="G20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7</vt:i4>
      </vt:variant>
    </vt:vector>
  </HeadingPairs>
  <TitlesOfParts>
    <vt:vector size="10" baseType="lpstr">
      <vt:lpstr>FICHE REPONSE AAP</vt:lpstr>
      <vt:lpstr>Données tableau </vt:lpstr>
      <vt:lpstr>Données menus déroulants</vt:lpstr>
      <vt:lpstr>académie_de_référénce</vt:lpstr>
      <vt:lpstr>Catégorie_établissement_encordé</vt:lpstr>
      <vt:lpstr>Ministère_tutelle</vt:lpstr>
      <vt:lpstr>Nouvel_établissement_?</vt:lpstr>
      <vt:lpstr>Statut_référent</vt:lpstr>
      <vt:lpstr>Type_établissement_tête</vt:lpstr>
      <vt:lpstr>Type_formations_têtes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</dc:creator>
  <cp:lastModifiedBy>WEBER, Celine (DREETS-GE)</cp:lastModifiedBy>
  <cp:lastPrinted>2026-03-20T10:56:14Z</cp:lastPrinted>
  <dcterms:created xsi:type="dcterms:W3CDTF">2021-05-16T09:19:56Z</dcterms:created>
  <dcterms:modified xsi:type="dcterms:W3CDTF">2026-04-09T07:40:14Z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94c1fb-3db8-4cce-b079-9b022302847f_Enabled">
    <vt:lpwstr>true</vt:lpwstr>
  </property>
  <property fmtid="{D5CDD505-2E9C-101B-9397-08002B2CF9AE}" pid="3" name="MSIP_Label_3094c1fb-3db8-4cce-b079-9b022302847f_SetDate">
    <vt:lpwstr>2026-02-16T15:40:42Z</vt:lpwstr>
  </property>
  <property fmtid="{D5CDD505-2E9C-101B-9397-08002B2CF9AE}" pid="4" name="MSIP_Label_3094c1fb-3db8-4cce-b079-9b022302847f_Method">
    <vt:lpwstr>Standard</vt:lpwstr>
  </property>
  <property fmtid="{D5CDD505-2E9C-101B-9397-08002B2CF9AE}" pid="5" name="MSIP_Label_3094c1fb-3db8-4cce-b079-9b022302847f_Name">
    <vt:lpwstr>[Prod v5] C1 - Standard</vt:lpwstr>
  </property>
  <property fmtid="{D5CDD505-2E9C-101B-9397-08002B2CF9AE}" pid="6" name="MSIP_Label_3094c1fb-3db8-4cce-b079-9b022302847f_SiteId">
    <vt:lpwstr>035e5292-5a25-4509-bb08-a555f7d31a8b</vt:lpwstr>
  </property>
  <property fmtid="{D5CDD505-2E9C-101B-9397-08002B2CF9AE}" pid="7" name="MSIP_Label_3094c1fb-3db8-4cce-b079-9b022302847f_ActionId">
    <vt:lpwstr>8764ce56-a5d7-40cc-b530-af87e1367c48</vt:lpwstr>
  </property>
  <property fmtid="{D5CDD505-2E9C-101B-9397-08002B2CF9AE}" pid="8" name="MSIP_Label_3094c1fb-3db8-4cce-b079-9b022302847f_ContentBits">
    <vt:lpwstr>0</vt:lpwstr>
  </property>
  <property fmtid="{D5CDD505-2E9C-101B-9397-08002B2CF9AE}" pid="9" name="MSIP_Label_3094c1fb-3db8-4cce-b079-9b022302847f_Tag">
    <vt:lpwstr>10, 3, 0, 1</vt:lpwstr>
  </property>
</Properties>
</file>